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50122\Desktop\AKT DS 2022 KALENDÁŘNÍ\"/>
    </mc:Choice>
  </mc:AlternateContent>
  <bookViews>
    <workbookView xWindow="0" yWindow="0" windowWidth="28800" windowHeight="12435" tabRatio="774"/>
  </bookViews>
  <sheets>
    <sheet name="PŘEVODY celkem + graf" sheetId="11" r:id="rId1"/>
    <sheet name="OBCE" sheetId="3" r:id="rId2"/>
    <sheet name="KRAJE" sheetId="4" r:id="rId3"/>
    <sheet name="SFŽP" sheetId="5" r:id="rId4"/>
    <sheet name="OSTATNÍ STÁTNÍ FONDY" sheetId="6" r:id="rId5"/>
    <sheet name="NÁRODNÍ FOND" sheetId="7" r:id="rId6"/>
    <sheet name="SFDI" sheetId="9" r:id="rId7"/>
    <sheet name="PS (OPT-OUT)" sheetId="10" r:id="rId8"/>
    <sheet name="RF" sheetId="12" r:id="rId9"/>
    <sheet name="Tabulky - převody MR+fondů" sheetId="2" r:id="rId10"/>
  </sheets>
  <definedNames>
    <definedName name="_xlnm.Print_Area" localSheetId="9">'Tabulky - převody MR+fondů'!$B$106:$G$215</definedName>
  </definedNames>
  <calcPr calcId="152511"/>
</workbook>
</file>

<file path=xl/calcChain.xml><?xml version="1.0" encoding="utf-8"?>
<calcChain xmlns="http://schemas.openxmlformats.org/spreadsheetml/2006/main">
  <c r="F46" i="2" l="1"/>
  <c r="F58" i="2"/>
  <c r="F4" i="2" l="1"/>
  <c r="F5" i="2"/>
  <c r="F6" i="2"/>
  <c r="F7" i="2"/>
  <c r="F8" i="2"/>
  <c r="F9" i="2"/>
  <c r="F10" i="2"/>
  <c r="C11" i="2"/>
  <c r="D11" i="2"/>
  <c r="E11" i="2"/>
  <c r="F11" i="2" l="1"/>
  <c r="C35" i="2"/>
  <c r="D35" i="2"/>
  <c r="E35" i="2"/>
  <c r="F27" i="2"/>
  <c r="F28" i="2"/>
  <c r="F29" i="2"/>
  <c r="F30" i="2"/>
  <c r="F31" i="2"/>
  <c r="F32" i="2"/>
  <c r="F33" i="2"/>
  <c r="F35" i="2" l="1"/>
  <c r="F97" i="2" l="1"/>
  <c r="F98" i="2"/>
  <c r="F99" i="2"/>
  <c r="F100" i="2"/>
  <c r="F101" i="2"/>
  <c r="F102" i="2"/>
  <c r="F103" i="2"/>
  <c r="E47" i="2" l="1"/>
  <c r="D47" i="2"/>
  <c r="C47" i="2"/>
  <c r="F45" i="2"/>
  <c r="F44" i="2"/>
  <c r="F43" i="2"/>
  <c r="F42" i="2"/>
  <c r="F41" i="2"/>
  <c r="F40" i="2"/>
  <c r="F39" i="2"/>
  <c r="F47" i="2" l="1"/>
  <c r="E59" i="2"/>
  <c r="D59" i="2"/>
  <c r="C59" i="2"/>
  <c r="F57" i="2"/>
  <c r="F56" i="2"/>
  <c r="F55" i="2"/>
  <c r="F54" i="2"/>
  <c r="F53" i="2"/>
  <c r="F52" i="2"/>
  <c r="F51" i="2"/>
  <c r="F59" i="2" l="1"/>
  <c r="E71" i="2"/>
  <c r="D71" i="2"/>
  <c r="C71" i="2"/>
  <c r="F70" i="2"/>
  <c r="F69" i="2"/>
  <c r="F68" i="2"/>
  <c r="F67" i="2"/>
  <c r="F66" i="2"/>
  <c r="F65" i="2"/>
  <c r="F64" i="2"/>
  <c r="F63" i="2"/>
  <c r="F71" i="2" l="1"/>
  <c r="F81" i="2"/>
  <c r="F75" i="2"/>
  <c r="E82" i="2"/>
  <c r="D82" i="2"/>
  <c r="C82" i="2"/>
  <c r="F82" i="2" l="1"/>
  <c r="F80" i="2"/>
  <c r="F79" i="2"/>
  <c r="F78" i="2"/>
  <c r="F77" i="2"/>
  <c r="F76" i="2"/>
  <c r="F86" i="2" l="1"/>
  <c r="F87" i="2"/>
  <c r="F88" i="2"/>
  <c r="F89" i="2"/>
  <c r="F90" i="2"/>
  <c r="F91" i="2"/>
  <c r="F92" i="2"/>
  <c r="C93" i="2"/>
  <c r="D93" i="2"/>
  <c r="E93" i="2"/>
  <c r="F93" i="2" l="1"/>
  <c r="E104" i="2"/>
  <c r="D104" i="2"/>
  <c r="C104" i="2"/>
  <c r="F104" i="2" l="1"/>
  <c r="F112" i="2"/>
  <c r="F111" i="2"/>
  <c r="F110" i="2"/>
  <c r="F109" i="2"/>
  <c r="F108" i="2"/>
  <c r="E114" i="2"/>
  <c r="D114" i="2"/>
  <c r="C114" i="2"/>
  <c r="F113" i="2" l="1"/>
  <c r="F114" i="2" s="1"/>
  <c r="E214" i="2" l="1"/>
  <c r="D214" i="2"/>
  <c r="C214" i="2"/>
  <c r="F213" i="2"/>
  <c r="F212" i="2"/>
  <c r="F211" i="2"/>
  <c r="F210" i="2"/>
  <c r="F209" i="2"/>
  <c r="E205" i="2"/>
  <c r="D205" i="2"/>
  <c r="C205" i="2"/>
  <c r="F204" i="2"/>
  <c r="F203" i="2"/>
  <c r="F202" i="2"/>
  <c r="F201" i="2"/>
  <c r="F200" i="2"/>
  <c r="E196" i="2"/>
  <c r="D196" i="2"/>
  <c r="C196" i="2"/>
  <c r="F195" i="2"/>
  <c r="F194" i="2"/>
  <c r="F193" i="2"/>
  <c r="F192" i="2"/>
  <c r="F191" i="2"/>
  <c r="E187" i="2"/>
  <c r="D187" i="2"/>
  <c r="C187" i="2"/>
  <c r="F186" i="2"/>
  <c r="F185" i="2"/>
  <c r="F184" i="2"/>
  <c r="F183" i="2"/>
  <c r="F182" i="2"/>
  <c r="E178" i="2"/>
  <c r="D178" i="2"/>
  <c r="C178" i="2"/>
  <c r="F177" i="2"/>
  <c r="F176" i="2"/>
  <c r="F175" i="2"/>
  <c r="F174" i="2"/>
  <c r="F173" i="2"/>
  <c r="E169" i="2"/>
  <c r="D169" i="2"/>
  <c r="C169" i="2"/>
  <c r="F168" i="2"/>
  <c r="F167" i="2"/>
  <c r="F166" i="2"/>
  <c r="F165" i="2"/>
  <c r="F164" i="2"/>
  <c r="E161" i="2"/>
  <c r="D161" i="2"/>
  <c r="C161" i="2"/>
  <c r="F160" i="2"/>
  <c r="F159" i="2"/>
  <c r="F158" i="2"/>
  <c r="F157" i="2"/>
  <c r="F156" i="2"/>
  <c r="E152" i="2"/>
  <c r="D152" i="2"/>
  <c r="C152" i="2"/>
  <c r="F151" i="2"/>
  <c r="F150" i="2"/>
  <c r="F149" i="2"/>
  <c r="F148" i="2"/>
  <c r="F147" i="2"/>
  <c r="E143" i="2"/>
  <c r="D143" i="2"/>
  <c r="C143" i="2"/>
  <c r="F142" i="2"/>
  <c r="F141" i="2"/>
  <c r="F140" i="2"/>
  <c r="F139" i="2"/>
  <c r="F138" i="2"/>
  <c r="E134" i="2"/>
  <c r="D134" i="2"/>
  <c r="C134" i="2"/>
  <c r="F133" i="2"/>
  <c r="F132" i="2"/>
  <c r="F131" i="2"/>
  <c r="F130" i="2"/>
  <c r="F129" i="2"/>
  <c r="F128" i="2"/>
  <c r="E124" i="2"/>
  <c r="D124" i="2"/>
  <c r="C124" i="2"/>
  <c r="F123" i="2"/>
  <c r="F122" i="2"/>
  <c r="F121" i="2"/>
  <c r="F120" i="2"/>
  <c r="F119" i="2"/>
  <c r="F118" i="2"/>
  <c r="F124" i="2" l="1"/>
  <c r="F134" i="2"/>
  <c r="F143" i="2"/>
  <c r="F152" i="2"/>
  <c r="F161" i="2"/>
  <c r="F169" i="2"/>
  <c r="F178" i="2"/>
  <c r="F187" i="2"/>
  <c r="F196" i="2"/>
  <c r="F205" i="2"/>
  <c r="F214" i="2"/>
</calcChain>
</file>

<file path=xl/sharedStrings.xml><?xml version="1.0" encoding="utf-8"?>
<sst xmlns="http://schemas.openxmlformats.org/spreadsheetml/2006/main" count="475" uniqueCount="41">
  <si>
    <t>Příjemce</t>
  </si>
  <si>
    <t>Převod z výnosů daní</t>
  </si>
  <si>
    <t>Převod sankcí - ochr. živ. prostředí</t>
  </si>
  <si>
    <t>Převod odvodů za porušení rozp. kázně</t>
  </si>
  <si>
    <t>Celkem</t>
  </si>
  <si>
    <t>SFŽP</t>
  </si>
  <si>
    <t>Národní fond</t>
  </si>
  <si>
    <t>Obce</t>
  </si>
  <si>
    <t>Kraje</t>
  </si>
  <si>
    <t>Ostatní státní fondy</t>
  </si>
  <si>
    <t>-</t>
  </si>
  <si>
    <t>SFDI</t>
  </si>
  <si>
    <t>Převod 
z výnosů daní</t>
  </si>
  <si>
    <t>Převod odvodů 
za porušení 
rozp. kázně</t>
  </si>
  <si>
    <t xml:space="preserve">SFDI </t>
  </si>
  <si>
    <t>Převedeno z FÚ do místních rozpočtů a státních fondů v roce 2011
(v mil. Kč)</t>
  </si>
  <si>
    <t>Převedeno z FÚ do místních rozpočtů a státních fondů v roce 2010
(v mil. Kč)</t>
  </si>
  <si>
    <t>Převedeno z FÚ do místních rozpočtů a státních fondů v roce 2009
(v mil. Kč)</t>
  </si>
  <si>
    <t>Převedeno z FÚ do místních rozpočtů a státních fondů v roce 2008
(v mil. Kč)</t>
  </si>
  <si>
    <t>Převedeno z FÚ do místních rozpočtů a státních fondů v roce 2007
(v mil. Kč)</t>
  </si>
  <si>
    <t>Převedeno z FÚ do místních rozpočtů a státních fondů v roce 2006
(v mil. Kč)</t>
  </si>
  <si>
    <t>Převedeno z FÚ do místních rozpočtů a státních fondů v roce 2005
(v mil. Kč)</t>
  </si>
  <si>
    <t>Převedeno z FÚ do místních rozpočtů a státních fondů v roce 2004
(v mil. Kč)</t>
  </si>
  <si>
    <t>Převedeno z FÚ do místních rozpočtů a státních fondů v roce 2003
(v mil. Kč)</t>
  </si>
  <si>
    <t>Převedeno z FÚ do místních rozpočtů a státních fondů v roce 2002
(v mil. Kč)</t>
  </si>
  <si>
    <t>Převedeno z FÚ do místních rozpočtů a státních fondů v roce 2001
(v mil. Kč)</t>
  </si>
  <si>
    <t>Převedeno z FÚ do místních rozpočtů a státních fondů v roce 2012
(v mil. Kč)</t>
  </si>
  <si>
    <t>Převedeno z FÚ do místních rozpočtů a státních fondů v roce 2013
(v mil. Kč)</t>
  </si>
  <si>
    <t>Penzijní společnosti</t>
  </si>
  <si>
    <t>Rok</t>
  </si>
  <si>
    <t>Převedeno z FÚ do místních rozpočtů a státních fondů v roce 2014
(v mil. Kč)</t>
  </si>
  <si>
    <t>Převedeno z FÚ do místních rozpočtů a státních fondů v roce 2015
(v mil. Kč)</t>
  </si>
  <si>
    <t>Převedeno z FÚ do místních rozpočtů a státních fondů v roce 2016
(v mil. Kč)</t>
  </si>
  <si>
    <t>Rezervní fond</t>
  </si>
  <si>
    <t>Převedeno z FÚ do místních rozpočtů a státních fondů v roce 2017
(v mil. Kč)</t>
  </si>
  <si>
    <t>Převedeno z FÚ do místních rozpočtů a státních fondů v roce 2018
(v mil. Kč)</t>
  </si>
  <si>
    <t>CELKEM (v mld. Kč)</t>
  </si>
  <si>
    <r>
      <rPr>
        <b/>
        <u/>
        <sz val="12"/>
        <rFont val="Calibri"/>
        <family val="2"/>
        <charset val="238"/>
        <scheme val="minor"/>
      </rPr>
      <t>Převedeno z FÚ do místních rozpočtů a státních fondů v roce 2019</t>
    </r>
    <r>
      <rPr>
        <b/>
        <sz val="12"/>
        <rFont val="Calibri"/>
        <family val="2"/>
        <charset val="238"/>
        <scheme val="minor"/>
      </rPr>
      <t xml:space="preserve">
(v mil. Kč)</t>
    </r>
  </si>
  <si>
    <r>
      <rPr>
        <b/>
        <u/>
        <sz val="12"/>
        <rFont val="Calibri"/>
        <family val="2"/>
        <charset val="238"/>
        <scheme val="minor"/>
      </rPr>
      <t>Převedeno z FÚ do místních rozpočtů a státních fondů v roce 2020</t>
    </r>
    <r>
      <rPr>
        <b/>
        <sz val="12"/>
        <rFont val="Calibri"/>
        <family val="2"/>
        <charset val="238"/>
        <scheme val="minor"/>
      </rPr>
      <t xml:space="preserve">
(v mil. Kč)</t>
    </r>
  </si>
  <si>
    <r>
      <rPr>
        <b/>
        <u/>
        <sz val="12"/>
        <rFont val="Calibri"/>
        <family val="2"/>
        <charset val="238"/>
        <scheme val="minor"/>
      </rPr>
      <t>Převedeno z FÚ do místních rozpočtů a státních fondů v roce 2021</t>
    </r>
    <r>
      <rPr>
        <b/>
        <sz val="12"/>
        <rFont val="Calibri"/>
        <family val="2"/>
        <charset val="238"/>
        <scheme val="minor"/>
      </rPr>
      <t xml:space="preserve">
(v mil. Kč)</t>
    </r>
  </si>
  <si>
    <t>Přehled převodů výnosů daní, sankcí a odvodů za porušení rozpočtové kázně v letech 2001 - 2021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</si>
</sst>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0" x14ac:knownFonts="1">
    <font>
      <sz val="9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charset val="238"/>
    </font>
    <font>
      <b/>
      <u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0D2AF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5">
    <xf numFmtId="0" fontId="0" fillId="0" borderId="0" xfId="0"/>
    <xf numFmtId="0" fontId="2" fillId="0" borderId="0" xfId="0" applyFont="1" applyFill="1"/>
    <xf numFmtId="165" fontId="2" fillId="4" borderId="10" xfId="1" applyNumberFormat="1" applyFont="1" applyFill="1" applyBorder="1" applyAlignment="1">
      <alignment horizontal="center"/>
    </xf>
    <xf numFmtId="3" fontId="2" fillId="4" borderId="10" xfId="2" applyNumberFormat="1" applyFont="1" applyFill="1" applyBorder="1" applyAlignment="1">
      <alignment horizontal="center"/>
    </xf>
    <xf numFmtId="3" fontId="2" fillId="4" borderId="2" xfId="1" applyNumberFormat="1" applyFont="1" applyFill="1" applyBorder="1" applyAlignment="1">
      <alignment horizontal="center"/>
    </xf>
    <xf numFmtId="4" fontId="2" fillId="4" borderId="2" xfId="1" applyNumberFormat="1" applyFont="1" applyFill="1" applyBorder="1" applyAlignment="1">
      <alignment horizontal="center"/>
    </xf>
    <xf numFmtId="3" fontId="2" fillId="4" borderId="2" xfId="2" applyNumberFormat="1" applyFont="1" applyFill="1" applyBorder="1" applyAlignment="1">
      <alignment horizontal="center"/>
    </xf>
    <xf numFmtId="165" fontId="2" fillId="4" borderId="2" xfId="1" applyNumberFormat="1" applyFont="1" applyFill="1" applyBorder="1" applyAlignment="1">
      <alignment horizontal="center"/>
    </xf>
    <xf numFmtId="3" fontId="2" fillId="4" borderId="3" xfId="2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Border="1"/>
    <xf numFmtId="3" fontId="7" fillId="0" borderId="0" xfId="0" applyNumberFormat="1" applyFont="1" applyFill="1" applyBorder="1" applyAlignment="1">
      <alignment horizontal="right" indent="1"/>
    </xf>
    <xf numFmtId="3" fontId="2" fillId="4" borderId="12" xfId="1" applyNumberFormat="1" applyFont="1" applyFill="1" applyBorder="1" applyAlignment="1">
      <alignment horizontal="center"/>
    </xf>
    <xf numFmtId="3" fontId="2" fillId="4" borderId="13" xfId="1" applyNumberFormat="1" applyFont="1" applyFill="1" applyBorder="1" applyAlignment="1">
      <alignment horizontal="center"/>
    </xf>
    <xf numFmtId="3" fontId="2" fillId="4" borderId="13" xfId="2" applyNumberFormat="1" applyFont="1" applyFill="1" applyBorder="1" applyAlignment="1">
      <alignment horizontal="center"/>
    </xf>
    <xf numFmtId="3" fontId="2" fillId="4" borderId="14" xfId="1" applyNumberFormat="1" applyFont="1" applyFill="1" applyBorder="1" applyAlignment="1">
      <alignment horizontal="center"/>
    </xf>
    <xf numFmtId="0" fontId="6" fillId="7" borderId="15" xfId="2" applyFont="1" applyFill="1" applyBorder="1" applyAlignment="1">
      <alignment horizontal="center" vertical="center"/>
    </xf>
    <xf numFmtId="0" fontId="6" fillId="7" borderId="16" xfId="2" applyFont="1" applyFill="1" applyBorder="1" applyAlignment="1">
      <alignment horizontal="center" vertical="center" wrapText="1"/>
    </xf>
    <xf numFmtId="0" fontId="6" fillId="7" borderId="17" xfId="2" applyFont="1" applyFill="1" applyBorder="1" applyAlignment="1">
      <alignment horizontal="center" vertical="center" wrapText="1"/>
    </xf>
    <xf numFmtId="0" fontId="6" fillId="7" borderId="18" xfId="2" applyFont="1" applyFill="1" applyBorder="1" applyAlignment="1">
      <alignment horizontal="center" vertical="center"/>
    </xf>
    <xf numFmtId="0" fontId="7" fillId="6" borderId="19" xfId="2" applyFont="1" applyFill="1" applyBorder="1"/>
    <xf numFmtId="3" fontId="7" fillId="0" borderId="20" xfId="2" applyNumberFormat="1" applyFont="1" applyFill="1" applyBorder="1" applyAlignment="1">
      <alignment horizontal="right"/>
    </xf>
    <xf numFmtId="0" fontId="7" fillId="6" borderId="21" xfId="2" applyFont="1" applyFill="1" applyBorder="1"/>
    <xf numFmtId="3" fontId="7" fillId="0" borderId="22" xfId="2" applyNumberFormat="1" applyFont="1" applyFill="1" applyBorder="1" applyAlignment="1">
      <alignment horizontal="right"/>
    </xf>
    <xf numFmtId="4" fontId="7" fillId="0" borderId="22" xfId="2" applyNumberFormat="1" applyFont="1" applyFill="1" applyBorder="1" applyAlignment="1">
      <alignment horizontal="right"/>
    </xf>
    <xf numFmtId="0" fontId="7" fillId="6" borderId="23" xfId="2" applyFont="1" applyFill="1" applyBorder="1"/>
    <xf numFmtId="3" fontId="7" fillId="0" borderId="24" xfId="2" applyNumberFormat="1" applyFont="1" applyFill="1" applyBorder="1" applyAlignment="1">
      <alignment horizontal="right"/>
    </xf>
    <xf numFmtId="0" fontId="6" fillId="2" borderId="25" xfId="2" applyFont="1" applyFill="1" applyBorder="1"/>
    <xf numFmtId="3" fontId="6" fillId="2" borderId="26" xfId="2" applyNumberFormat="1" applyFont="1" applyFill="1" applyBorder="1" applyAlignment="1">
      <alignment horizontal="center"/>
    </xf>
    <xf numFmtId="3" fontId="6" fillId="2" borderId="27" xfId="2" applyNumberFormat="1" applyFont="1" applyFill="1" applyBorder="1" applyAlignment="1">
      <alignment horizontal="center"/>
    </xf>
    <xf numFmtId="3" fontId="6" fillId="2" borderId="28" xfId="2" applyNumberFormat="1" applyFont="1" applyFill="1" applyBorder="1" applyAlignment="1">
      <alignment horizontal="right"/>
    </xf>
    <xf numFmtId="0" fontId="7" fillId="7" borderId="30" xfId="0" applyFont="1" applyFill="1" applyBorder="1" applyAlignment="1">
      <alignment horizontal="center" vertical="center"/>
    </xf>
    <xf numFmtId="0" fontId="7" fillId="7" borderId="31" xfId="0" applyFont="1" applyFill="1" applyBorder="1" applyAlignment="1">
      <alignment horizontal="center" vertical="center"/>
    </xf>
    <xf numFmtId="3" fontId="7" fillId="0" borderId="32" xfId="0" applyNumberFormat="1" applyFont="1" applyBorder="1"/>
    <xf numFmtId="3" fontId="7" fillId="0" borderId="33" xfId="0" applyNumberFormat="1" applyFont="1" applyBorder="1"/>
    <xf numFmtId="3" fontId="7" fillId="0" borderId="34" xfId="0" applyNumberFormat="1" applyFont="1" applyBorder="1"/>
    <xf numFmtId="3" fontId="7" fillId="2" borderId="36" xfId="0" applyNumberFormat="1" applyFont="1" applyFill="1" applyBorder="1"/>
    <xf numFmtId="0" fontId="7" fillId="6" borderId="29" xfId="0" applyFont="1" applyFill="1" applyBorder="1"/>
    <xf numFmtId="0" fontId="7" fillId="6" borderId="21" xfId="0" applyFont="1" applyFill="1" applyBorder="1"/>
    <xf numFmtId="0" fontId="7" fillId="6" borderId="23" xfId="0" applyFont="1" applyFill="1" applyBorder="1"/>
    <xf numFmtId="0" fontId="7" fillId="2" borderId="25" xfId="0" applyFont="1" applyFill="1" applyBorder="1"/>
    <xf numFmtId="3" fontId="7" fillId="0" borderId="32" xfId="0" applyNumberFormat="1" applyFont="1" applyFill="1" applyBorder="1" applyAlignment="1">
      <alignment horizontal="right" indent="1"/>
    </xf>
    <xf numFmtId="3" fontId="7" fillId="0" borderId="33" xfId="0" applyNumberFormat="1" applyFont="1" applyFill="1" applyBorder="1" applyAlignment="1">
      <alignment horizontal="right" indent="1"/>
    </xf>
    <xf numFmtId="3" fontId="7" fillId="0" borderId="38" xfId="0" applyNumberFormat="1" applyFont="1" applyFill="1" applyBorder="1" applyAlignment="1">
      <alignment horizontal="right" indent="1"/>
    </xf>
    <xf numFmtId="3" fontId="7" fillId="2" borderId="36" xfId="0" applyNumberFormat="1" applyFont="1" applyFill="1" applyBorder="1" applyAlignment="1">
      <alignment horizontal="right" indent="1"/>
    </xf>
    <xf numFmtId="0" fontId="7" fillId="6" borderId="39" xfId="0" applyFont="1" applyFill="1" applyBorder="1"/>
    <xf numFmtId="3" fontId="7" fillId="0" borderId="40" xfId="0" applyNumberFormat="1" applyFont="1" applyFill="1" applyBorder="1" applyAlignment="1">
      <alignment horizontal="right"/>
    </xf>
    <xf numFmtId="3" fontId="7" fillId="0" borderId="33" xfId="0" applyNumberFormat="1" applyFont="1" applyFill="1" applyBorder="1" applyAlignment="1">
      <alignment horizontal="right"/>
    </xf>
    <xf numFmtId="0" fontId="7" fillId="6" borderId="41" xfId="0" applyFont="1" applyFill="1" applyBorder="1"/>
    <xf numFmtId="3" fontId="7" fillId="0" borderId="42" xfId="0" applyNumberFormat="1" applyFont="1" applyFill="1" applyBorder="1" applyAlignment="1">
      <alignment horizontal="right"/>
    </xf>
    <xf numFmtId="0" fontId="7" fillId="2" borderId="43" xfId="0" applyFont="1" applyFill="1" applyBorder="1"/>
    <xf numFmtId="3" fontId="7" fillId="2" borderId="44" xfId="0" applyNumberFormat="1" applyFont="1" applyFill="1" applyBorder="1" applyAlignment="1">
      <alignment horizontal="right"/>
    </xf>
    <xf numFmtId="0" fontId="7" fillId="7" borderId="15" xfId="0" applyFont="1" applyFill="1" applyBorder="1" applyAlignment="1">
      <alignment horizontal="center" vertical="center"/>
    </xf>
    <xf numFmtId="0" fontId="7" fillId="7" borderId="45" xfId="0" applyFont="1" applyFill="1" applyBorder="1" applyAlignment="1">
      <alignment horizontal="center" vertical="center"/>
    </xf>
    <xf numFmtId="0" fontId="7" fillId="8" borderId="0" xfId="0" applyFont="1" applyFill="1" applyBorder="1"/>
    <xf numFmtId="3" fontId="7" fillId="8" borderId="0" xfId="0" applyNumberFormat="1" applyFont="1" applyFill="1" applyBorder="1" applyAlignment="1">
      <alignment horizontal="right" indent="1"/>
    </xf>
    <xf numFmtId="0" fontId="7" fillId="8" borderId="46" xfId="0" applyFont="1" applyFill="1" applyBorder="1"/>
    <xf numFmtId="3" fontId="7" fillId="8" borderId="46" xfId="0" applyNumberFormat="1" applyFont="1" applyFill="1" applyBorder="1" applyAlignment="1">
      <alignment horizontal="right" indent="1"/>
    </xf>
    <xf numFmtId="3" fontId="7" fillId="8" borderId="46" xfId="0" applyNumberFormat="1" applyFont="1" applyFill="1" applyBorder="1"/>
    <xf numFmtId="3" fontId="7" fillId="8" borderId="0" xfId="0" applyNumberFormat="1" applyFont="1" applyFill="1" applyBorder="1"/>
    <xf numFmtId="0" fontId="7" fillId="7" borderId="15" xfId="0" applyFont="1" applyFill="1" applyBorder="1" applyAlignment="1">
      <alignment horizontal="center" vertical="center" wrapText="1"/>
    </xf>
    <xf numFmtId="3" fontId="2" fillId="0" borderId="29" xfId="0" applyNumberFormat="1" applyFont="1" applyFill="1" applyBorder="1" applyAlignment="1">
      <alignment horizontal="center"/>
    </xf>
    <xf numFmtId="3" fontId="2" fillId="0" borderId="21" xfId="0" applyNumberFormat="1" applyFont="1" applyFill="1" applyBorder="1" applyAlignment="1">
      <alignment horizontal="center"/>
    </xf>
    <xf numFmtId="3" fontId="2" fillId="0" borderId="41" xfId="0" applyNumberFormat="1" applyFont="1" applyFill="1" applyBorder="1" applyAlignment="1">
      <alignment horizontal="center"/>
    </xf>
    <xf numFmtId="3" fontId="7" fillId="2" borderId="43" xfId="0" applyNumberFormat="1" applyFont="1" applyFill="1" applyBorder="1" applyAlignment="1">
      <alignment horizontal="center"/>
    </xf>
    <xf numFmtId="0" fontId="7" fillId="7" borderId="46" xfId="0" applyFont="1" applyFill="1" applyBorder="1" applyAlignment="1">
      <alignment horizontal="center" vertical="center" wrapText="1"/>
    </xf>
    <xf numFmtId="3" fontId="2" fillId="0" borderId="47" xfId="0" applyNumberFormat="1" applyFont="1" applyFill="1" applyBorder="1" applyAlignment="1">
      <alignment horizontal="center"/>
    </xf>
    <xf numFmtId="3" fontId="2" fillId="0" borderId="48" xfId="0" applyNumberFormat="1" applyFont="1" applyFill="1" applyBorder="1" applyAlignment="1">
      <alignment horizontal="center"/>
    </xf>
    <xf numFmtId="3" fontId="2" fillId="0" borderId="49" xfId="0" applyNumberFormat="1" applyFont="1" applyFill="1" applyBorder="1" applyAlignment="1">
      <alignment horizontal="center"/>
    </xf>
    <xf numFmtId="3" fontId="7" fillId="2" borderId="50" xfId="0" applyNumberFormat="1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3" fontId="7" fillId="2" borderId="51" xfId="0" applyNumberFormat="1" applyFont="1" applyFill="1" applyBorder="1" applyAlignment="1">
      <alignment horizontal="center"/>
    </xf>
    <xf numFmtId="0" fontId="7" fillId="7" borderId="30" xfId="0" applyFont="1" applyFill="1" applyBorder="1" applyAlignment="1">
      <alignment horizontal="center" vertical="center" wrapText="1"/>
    </xf>
    <xf numFmtId="3" fontId="2" fillId="0" borderId="52" xfId="0" applyNumberFormat="1" applyFont="1" applyFill="1" applyBorder="1" applyAlignment="1">
      <alignment horizontal="center"/>
    </xf>
    <xf numFmtId="3" fontId="7" fillId="2" borderId="25" xfId="0" applyNumberFormat="1" applyFont="1" applyFill="1" applyBorder="1" applyAlignment="1">
      <alignment horizontal="right" indent="1"/>
    </xf>
    <xf numFmtId="0" fontId="7" fillId="7" borderId="53" xfId="0" applyFont="1" applyFill="1" applyBorder="1" applyAlignment="1">
      <alignment horizontal="center" vertical="center" wrapText="1"/>
    </xf>
    <xf numFmtId="3" fontId="2" fillId="0" borderId="54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7" fillId="2" borderId="55" xfId="0" applyNumberFormat="1" applyFont="1" applyFill="1" applyBorder="1" applyAlignment="1">
      <alignment horizontal="right" indent="1"/>
    </xf>
    <xf numFmtId="0" fontId="7" fillId="7" borderId="56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7" fillId="2" borderId="27" xfId="0" applyNumberFormat="1" applyFont="1" applyFill="1" applyBorder="1" applyAlignment="1">
      <alignment horizontal="right" indent="1"/>
    </xf>
    <xf numFmtId="3" fontId="2" fillId="0" borderId="23" xfId="0" applyNumberFormat="1" applyFont="1" applyFill="1" applyBorder="1" applyAlignment="1">
      <alignment horizontal="center"/>
    </xf>
    <xf numFmtId="3" fontId="2" fillId="0" borderId="57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0" fontId="6" fillId="4" borderId="0" xfId="0" applyFont="1" applyFill="1"/>
    <xf numFmtId="0" fontId="5" fillId="4" borderId="0" xfId="0" applyFont="1" applyFill="1"/>
    <xf numFmtId="0" fontId="8" fillId="5" borderId="58" xfId="0" applyFont="1" applyFill="1" applyBorder="1" applyAlignment="1">
      <alignment horizontal="center"/>
    </xf>
    <xf numFmtId="0" fontId="8" fillId="5" borderId="59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8" fillId="5" borderId="37" xfId="0" applyFont="1" applyFill="1" applyBorder="1" applyAlignment="1">
      <alignment horizontal="center"/>
    </xf>
    <xf numFmtId="4" fontId="5" fillId="4" borderId="60" xfId="0" applyNumberFormat="1" applyFont="1" applyFill="1" applyBorder="1" applyAlignment="1">
      <alignment horizontal="right"/>
    </xf>
    <xf numFmtId="4" fontId="5" fillId="4" borderId="35" xfId="0" applyNumberFormat="1" applyFont="1" applyFill="1" applyBorder="1" applyAlignment="1">
      <alignment horizontal="right"/>
    </xf>
    <xf numFmtId="4" fontId="5" fillId="4" borderId="61" xfId="0" applyNumberFormat="1" applyFont="1" applyFill="1" applyBorder="1" applyAlignment="1">
      <alignment horizontal="right"/>
    </xf>
    <xf numFmtId="0" fontId="8" fillId="5" borderId="62" xfId="0" applyFont="1" applyFill="1" applyBorder="1" applyAlignment="1">
      <alignment horizontal="center"/>
    </xf>
    <xf numFmtId="4" fontId="5" fillId="4" borderId="63" xfId="0" applyNumberFormat="1" applyFont="1" applyFill="1" applyBorder="1" applyAlignment="1">
      <alignment horizontal="right"/>
    </xf>
    <xf numFmtId="0" fontId="8" fillId="5" borderId="64" xfId="0" applyFont="1" applyFill="1" applyBorder="1" applyAlignment="1">
      <alignment horizontal="center"/>
    </xf>
    <xf numFmtId="4" fontId="5" fillId="4" borderId="36" xfId="0" applyNumberFormat="1" applyFont="1" applyFill="1" applyBorder="1" applyAlignment="1">
      <alignment horizontal="right"/>
    </xf>
    <xf numFmtId="164" fontId="7" fillId="0" borderId="22" xfId="2" applyNumberFormat="1" applyFont="1" applyFill="1" applyBorder="1" applyAlignment="1">
      <alignment horizontal="right"/>
    </xf>
    <xf numFmtId="165" fontId="6" fillId="2" borderId="27" xfId="2" applyNumberFormat="1" applyFont="1" applyFill="1" applyBorder="1" applyAlignment="1">
      <alignment horizontal="center"/>
    </xf>
    <xf numFmtId="0" fontId="8" fillId="5" borderId="66" xfId="0" applyFont="1" applyFill="1" applyBorder="1" applyAlignment="1">
      <alignment horizontal="center"/>
    </xf>
    <xf numFmtId="4" fontId="5" fillId="4" borderId="67" xfId="0" applyNumberFormat="1" applyFont="1" applyFill="1" applyBorder="1" applyAlignment="1">
      <alignment horizontal="right"/>
    </xf>
    <xf numFmtId="0" fontId="9" fillId="3" borderId="30" xfId="0" applyFont="1" applyFill="1" applyBorder="1" applyAlignment="1">
      <alignment horizontal="center" vertical="center"/>
    </xf>
    <xf numFmtId="0" fontId="9" fillId="3" borderId="53" xfId="0" applyFont="1" applyFill="1" applyBorder="1" applyAlignment="1">
      <alignment horizontal="center" vertical="center"/>
    </xf>
    <xf numFmtId="0" fontId="9" fillId="3" borderId="65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distributed" wrapText="1"/>
    </xf>
    <xf numFmtId="0" fontId="6" fillId="0" borderId="0" xfId="2" applyFont="1" applyFill="1" applyBorder="1" applyAlignment="1">
      <alignment horizontal="center" vertical="distributed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wrapText="1"/>
    </xf>
    <xf numFmtId="0" fontId="4" fillId="0" borderId="0" xfId="2" applyFont="1" applyFill="1" applyBorder="1" applyAlignment="1">
      <alignment horizontal="center" wrapText="1"/>
    </xf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vertical="distributed" wrapText="1"/>
    </xf>
    <xf numFmtId="0" fontId="4" fillId="0" borderId="0" xfId="2" applyFont="1" applyFill="1" applyBorder="1" applyAlignment="1">
      <alignment horizontal="center" vertical="distributed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colors>
    <mruColors>
      <color rgb="FFFF9966"/>
      <color rgb="FFFFCC00"/>
      <color rgb="FFFF9900"/>
      <color rgb="FFFFFFCC"/>
      <color rgb="FFF0D2AF"/>
      <color rgb="FFFFFF99"/>
      <color rgb="FFCCCC00"/>
      <color rgb="FFDCC896"/>
      <color rgb="FF0033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theme" Target="theme/theme1.xml"/><Relationship Id="rId5" Type="http://schemas.openxmlformats.org/officeDocument/2006/relationships/chartsheet" Target="chartsheets/sheet4.xml"/><Relationship Id="rId10" Type="http://schemas.openxmlformats.org/officeDocument/2006/relationships/worksheet" Target="worksheets/sheet2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Převody výnosů aní, sankcí a odvodů za porušení rozpočtové kázně 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v letech 2001 - 2021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 (v mld. Kč)</a:t>
            </a:r>
          </a:p>
        </c:rich>
      </c:tx>
      <c:layout>
        <c:manualLayout>
          <c:xMode val="edge"/>
          <c:yMode val="edge"/>
          <c:x val="0.38022540595246007"/>
          <c:y val="1.73599176067285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398890045091922E-2"/>
          <c:y val="0.16644113930203172"/>
          <c:w val="0.89683264097710991"/>
          <c:h val="0.764546684709066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'PŘEVODY celkem + graf'!$C$3:$W$3</c:f>
              <c:strCach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strCache>
            </c:strRef>
          </c:tx>
          <c:spPr>
            <a:gradFill flip="none" rotWithShape="1">
              <a:gsLst>
                <a:gs pos="0">
                  <a:srgbClr val="FF9999">
                    <a:lumMod val="96000"/>
                  </a:srgbClr>
                </a:gs>
                <a:gs pos="100000">
                  <a:srgbClr val="C83232"/>
                </a:gs>
              </a:gsLst>
              <a:path path="rect">
                <a:fillToRect t="100000" r="100000"/>
              </a:path>
              <a:tileRect l="-100000" b="-100000"/>
            </a:gra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cat>
            <c:numRef>
              <c:f>'PŘEVODY celkem + graf'!$C$3:$W$3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'PŘEVODY celkem + graf'!$C$4:$W$4</c:f>
              <c:numCache>
                <c:formatCode>#,##0.00</c:formatCode>
                <c:ptCount val="21"/>
                <c:pt idx="0">
                  <c:v>77.619609999999994</c:v>
                </c:pt>
                <c:pt idx="1">
                  <c:v>97.559449999999998</c:v>
                </c:pt>
                <c:pt idx="2">
                  <c:v>104.97385</c:v>
                </c:pt>
                <c:pt idx="3">
                  <c:v>114.65904</c:v>
                </c:pt>
                <c:pt idx="4">
                  <c:v>153.77226999999999</c:v>
                </c:pt>
                <c:pt idx="5">
                  <c:v>155.47595899999999</c:v>
                </c:pt>
                <c:pt idx="6">
                  <c:v>167.99171999999999</c:v>
                </c:pt>
                <c:pt idx="7">
                  <c:v>187.03202999999999</c:v>
                </c:pt>
                <c:pt idx="8">
                  <c:v>162.02175963693</c:v>
                </c:pt>
                <c:pt idx="9">
                  <c:v>175.47001259999999</c:v>
                </c:pt>
                <c:pt idx="10">
                  <c:v>174.46122</c:v>
                </c:pt>
                <c:pt idx="11">
                  <c:v>180.53934899999999</c:v>
                </c:pt>
                <c:pt idx="12">
                  <c:v>198.13413216321001</c:v>
                </c:pt>
                <c:pt idx="13">
                  <c:v>210.38386157887001</c:v>
                </c:pt>
                <c:pt idx="14">
                  <c:v>216.67115734644</c:v>
                </c:pt>
                <c:pt idx="15">
                  <c:v>239.84597747926</c:v>
                </c:pt>
                <c:pt idx="16">
                  <c:v>261.03199999999998</c:v>
                </c:pt>
                <c:pt idx="17">
                  <c:v>286.10000000000002</c:v>
                </c:pt>
                <c:pt idx="18">
                  <c:v>309.86</c:v>
                </c:pt>
                <c:pt idx="19">
                  <c:v>289.13</c:v>
                </c:pt>
                <c:pt idx="20">
                  <c:v>322.56771821536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axId val="202557016"/>
        <c:axId val="202560936"/>
      </c:barChart>
      <c:catAx>
        <c:axId val="202557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2560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560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2557016"/>
        <c:crosses val="autoZero"/>
        <c:crossBetween val="between"/>
      </c:valAx>
      <c:spPr>
        <a:pattFill prst="dotDmnd">
          <a:fgClr>
            <a:srgbClr val="CCFFFF"/>
          </a:fgClr>
          <a:bgClr>
            <a:srgbClr val="CDF0FF"/>
          </a:bgClr>
        </a:pattFill>
        <a:ln w="12700">
          <a:solidFill>
            <a:schemeClr val="bg2">
              <a:lumMod val="25000"/>
            </a:schemeClr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Převody do rozpočtů obcí v letech 2001 až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údaje za finanční správu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(v mil. Kč)</a:t>
            </a:r>
          </a:p>
        </c:rich>
      </c:tx>
      <c:layout>
        <c:manualLayout>
          <c:xMode val="edge"/>
          <c:yMode val="edge"/>
          <c:x val="0.33602748667862925"/>
          <c:y val="3.14937652995395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398890045091922E-2"/>
          <c:y val="0.16644113930203172"/>
          <c:w val="0.89683264097710991"/>
          <c:h val="0.76454668470906639"/>
        </c:manualLayout>
      </c:layout>
      <c:barChart>
        <c:barDir val="col"/>
        <c:grouping val="clustered"/>
        <c:varyColors val="0"/>
        <c:ser>
          <c:idx val="1"/>
          <c:order val="0"/>
          <c:tx>
            <c:v>Převod z výnosu daní</c:v>
          </c:tx>
          <c:spPr>
            <a:gradFill flip="none" rotWithShape="1">
              <a:gsLst>
                <a:gs pos="0">
                  <a:srgbClr val="FF9999">
                    <a:lumMod val="96000"/>
                  </a:srgbClr>
                </a:gs>
                <a:gs pos="100000">
                  <a:srgbClr val="C83232"/>
                </a:gs>
              </a:gsLst>
              <a:path path="rect">
                <a:fillToRect t="100000" r="100000"/>
              </a:path>
              <a:tileRect l="-100000" b="-100000"/>
            </a:gra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cat>
            <c:numRef>
              <c:f>'PŘEVODY celkem + graf'!$C$3:$W$3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('Tabulky - převody MR+fondů'!$C$209,'Tabulky - převody MR+fondů'!$C$200,'Tabulky - převody MR+fondů'!$C$191,'Tabulky - převody MR+fondů'!$C$182,'Tabulky - převody MR+fondů'!$C$173,'Tabulky - převody MR+fondů'!$C$164,'Tabulky - převody MR+fondů'!$C$156,'Tabulky - převody MR+fondů'!$C$147,'Tabulky - převody MR+fondů'!$C$138,'Tabulky - převody MR+fondů'!$C$128,'Tabulky - převody MR+fondů'!$C$118,'Tabulky - převody MR+fondů'!$C$108,'Tabulky - převody MR+fondů'!$C$97,'Tabulky - převody MR+fondů'!$C$86,'Tabulky - převody MR+fondů'!$C$75,'Tabulky - převody MR+fondů'!$C$63,'Tabulky - převody MR+fondů'!$C$51,'Tabulky - převody MR+fondů'!$C$39,'Tabulky - převody MR+fondů'!$C$27,'Tabulky - převody MR+fondů'!$C$15,'Tabulky - převody MR+fondů'!$C$4)</c:f>
              <c:numCache>
                <c:formatCode>#,##0</c:formatCode>
                <c:ptCount val="21"/>
                <c:pt idx="0">
                  <c:v>76080.17</c:v>
                </c:pt>
                <c:pt idx="1">
                  <c:v>85549.19</c:v>
                </c:pt>
                <c:pt idx="2">
                  <c:v>91695.679999999993</c:v>
                </c:pt>
                <c:pt idx="3">
                  <c:v>99497.22</c:v>
                </c:pt>
                <c:pt idx="4">
                  <c:v>110711.69</c:v>
                </c:pt>
                <c:pt idx="5">
                  <c:v>111497.999</c:v>
                </c:pt>
                <c:pt idx="6">
                  <c:v>120633.81</c:v>
                </c:pt>
                <c:pt idx="7">
                  <c:v>136112.20000000001</c:v>
                </c:pt>
                <c:pt idx="8">
                  <c:v>117077.5</c:v>
                </c:pt>
                <c:pt idx="9">
                  <c:v>124486.82</c:v>
                </c:pt>
                <c:pt idx="10">
                  <c:v>122661.32</c:v>
                </c:pt>
                <c:pt idx="11">
                  <c:v>128473.93</c:v>
                </c:pt>
                <c:pt idx="12">
                  <c:v>144151.48775979999</c:v>
                </c:pt>
                <c:pt idx="13">
                  <c:v>152125.94088641001</c:v>
                </c:pt>
                <c:pt idx="14">
                  <c:v>156646.20000000001</c:v>
                </c:pt>
                <c:pt idx="15">
                  <c:v>171671.24378501999</c:v>
                </c:pt>
                <c:pt idx="16">
                  <c:v>186381.95</c:v>
                </c:pt>
                <c:pt idx="17">
                  <c:v>205135.54459055999</c:v>
                </c:pt>
                <c:pt idx="18">
                  <c:v>222897.41861122</c:v>
                </c:pt>
                <c:pt idx="19">
                  <c:v>210709.70852196999</c:v>
                </c:pt>
                <c:pt idx="20">
                  <c:v>235176.70183355999</c:v>
                </c:pt>
              </c:numCache>
            </c:numRef>
          </c:val>
        </c:ser>
        <c:ser>
          <c:idx val="0"/>
          <c:order val="1"/>
          <c:tx>
            <c:v>Převod sankcí - ochrana životního prostředí (od 1. 1. 2006 došlo k přesunu správy na GŘC)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'PŘEVODY celkem + graf'!$C$3:$W$3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('Tabulky - převody MR+fondů'!$D$209,'Tabulky - převody MR+fondů'!$D$200,'Tabulky - převody MR+fondů'!$D$191,'Tabulky - převody MR+fondů'!$D$182,'Tabulky - převody MR+fondů'!$D$173,'Tabulky - převody MR+fondů'!$D$164,'Tabulky - převody MR+fondů'!$D$156,'Tabulky - převody MR+fondů'!$D$147,'Tabulky - převody MR+fondů'!$D$138,'Tabulky - převody MR+fondů'!$D$128,'Tabulky - převody MR+fondů'!$D$118,'Tabulky - převody MR+fondů'!$D$108,'Tabulky - převody MR+fondů'!$D$97,'Tabulky - převody MR+fondů'!$D$86,'Tabulky - převody MR+fondů'!$D$75,'Tabulky - převody MR+fondů'!$D$63,'Tabulky - převody MR+fondů'!$D$51,'Tabulky - převody MR+fondů'!$D$39,'Tabulky - převody MR+fondů'!$D$27,'Tabulky - převody MR+fondů'!$D$15,'Tabulky - převody MR+fondů'!$D$4)</c:f>
              <c:numCache>
                <c:formatCode>#,##0</c:formatCode>
                <c:ptCount val="21"/>
                <c:pt idx="0">
                  <c:v>139.05000000000001</c:v>
                </c:pt>
                <c:pt idx="1">
                  <c:v>169.65</c:v>
                </c:pt>
                <c:pt idx="2">
                  <c:v>159.84</c:v>
                </c:pt>
                <c:pt idx="3">
                  <c:v>141.05000000000001</c:v>
                </c:pt>
                <c:pt idx="4">
                  <c:v>180.6</c:v>
                </c:pt>
                <c:pt idx="5">
                  <c:v>65.11</c:v>
                </c:pt>
                <c:pt idx="6">
                  <c:v>6.31</c:v>
                </c:pt>
                <c:pt idx="7">
                  <c:v>2.34</c:v>
                </c:pt>
                <c:pt idx="8">
                  <c:v>1.5461369300000001</c:v>
                </c:pt>
                <c:pt idx="9">
                  <c:v>0.71</c:v>
                </c:pt>
                <c:pt idx="10">
                  <c:v>0.35</c:v>
                </c:pt>
                <c:pt idx="11">
                  <c:v>0.48</c:v>
                </c:pt>
                <c:pt idx="12" formatCode="#,##0.00">
                  <c:v>0.16623540000000001</c:v>
                </c:pt>
                <c:pt idx="13" formatCode="#,##0.00">
                  <c:v>0.53617669000000001</c:v>
                </c:pt>
                <c:pt idx="14" formatCode="#,##0.00">
                  <c:v>0.39</c:v>
                </c:pt>
                <c:pt idx="15" formatCode="#\ ##0.000">
                  <c:v>0.36</c:v>
                </c:pt>
                <c:pt idx="16" formatCode="#\ ##0.000">
                  <c:v>0.13</c:v>
                </c:pt>
                <c:pt idx="17" formatCode="#\ ##0.000">
                  <c:v>4.6264039999999999E-2</c:v>
                </c:pt>
                <c:pt idx="18" formatCode="#\ ##0.000">
                  <c:v>6.9504869999999996E-2</c:v>
                </c:pt>
                <c:pt idx="19" formatCode="#\ ##0.000">
                  <c:v>0.19393521999999999</c:v>
                </c:pt>
                <c:pt idx="20" formatCode="#\ ##0.000">
                  <c:v>3.4815499999999999E-3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axId val="202557408"/>
        <c:axId val="202556232"/>
      </c:barChart>
      <c:catAx>
        <c:axId val="20255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25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556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2557408"/>
        <c:crosses val="autoZero"/>
        <c:crossBetween val="between"/>
      </c:valAx>
      <c:spPr>
        <a:pattFill prst="dotDmnd">
          <a:fgClr>
            <a:srgbClr val="CCFFFF"/>
          </a:fgClr>
          <a:bgClr>
            <a:srgbClr val="CDF0FF"/>
          </a:bgClr>
        </a:pattFill>
        <a:ln w="12700">
          <a:solidFill>
            <a:schemeClr val="bg2">
              <a:lumMod val="25000"/>
            </a:schemeClr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Převody do rozpočtů krajů v letech 2001 až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údaje za finanční správu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(v mil. Kč)</a:t>
            </a:r>
          </a:p>
        </c:rich>
      </c:tx>
      <c:layout>
        <c:manualLayout>
          <c:xMode val="edge"/>
          <c:yMode val="edge"/>
          <c:x val="0.32908300524934386"/>
          <c:y val="3.14937627178625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398890045091922E-2"/>
          <c:y val="0.16644113930203172"/>
          <c:w val="0.89683264097710991"/>
          <c:h val="0.76454668470906639"/>
        </c:manualLayout>
      </c:layout>
      <c:barChart>
        <c:barDir val="col"/>
        <c:grouping val="clustered"/>
        <c:varyColors val="0"/>
        <c:ser>
          <c:idx val="1"/>
          <c:order val="0"/>
          <c:tx>
            <c:v>Převod z výnosu daní</c:v>
          </c:tx>
          <c:spPr>
            <a:gradFill flip="none" rotWithShape="1">
              <a:gsLst>
                <a:gs pos="0">
                  <a:srgbClr val="FF9999">
                    <a:lumMod val="96000"/>
                  </a:srgbClr>
                </a:gs>
                <a:gs pos="100000">
                  <a:srgbClr val="C83232"/>
                </a:gs>
              </a:gsLst>
              <a:path path="rect">
                <a:fillToRect t="100000" r="100000"/>
              </a:path>
              <a:tileRect l="-100000" b="-100000"/>
            </a:gra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cat>
            <c:numRef>
              <c:f>'PŘEVODY celkem + graf'!$C$3:$W$3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('Tabulky - převody MR+fondů'!$C$210,'Tabulky - převody MR+fondů'!$C$201,'Tabulky - převody MR+fondů'!$C$192,'Tabulky - převody MR+fondů'!$C$183,'Tabulky - převody MR+fondů'!$C$174,'Tabulky - převody MR+fondů'!$C$165,'Tabulky - převody MR+fondů'!$C$157,'Tabulky - převody MR+fondů'!$C$148,'Tabulky - převody MR+fondů'!$C$139,'Tabulky - převody MR+fondů'!$C$129,'Tabulky - převody MR+fondů'!$C$119,'Tabulky - převody MR+fondů'!$C$109,'Tabulky - převody MR+fondů'!$C$98,'Tabulky - převody MR+fondů'!$C$87,'Tabulky - převody MR+fondů'!$C$76,'Tabulky - převody MR+fondů'!$C$64,'Tabulky - převody MR+fondů'!$C$52,'Tabulky - převody MR+fondů'!$C$40,'Tabulky - převody MR+fondů'!$C$28,'Tabulky - převody MR+fondů'!$C$16,'Tabulky - převody MR+fondů'!$C$5)</c:f>
              <c:numCache>
                <c:formatCode>#,##0</c:formatCode>
                <c:ptCount val="21"/>
                <c:pt idx="0">
                  <c:v>0</c:v>
                </c:pt>
                <c:pt idx="1">
                  <c:v>10422.9</c:v>
                </c:pt>
                <c:pt idx="2">
                  <c:v>11951.83</c:v>
                </c:pt>
                <c:pt idx="3">
                  <c:v>12993.76</c:v>
                </c:pt>
                <c:pt idx="4">
                  <c:v>40630.400000000001</c:v>
                </c:pt>
                <c:pt idx="5">
                  <c:v>43353.45</c:v>
                </c:pt>
                <c:pt idx="6">
                  <c:v>47280.41</c:v>
                </c:pt>
                <c:pt idx="7">
                  <c:v>50856.91</c:v>
                </c:pt>
                <c:pt idx="8">
                  <c:v>44885.19</c:v>
                </c:pt>
                <c:pt idx="9">
                  <c:v>46210.83</c:v>
                </c:pt>
                <c:pt idx="10">
                  <c:v>46534.6</c:v>
                </c:pt>
                <c:pt idx="11">
                  <c:v>46714.59</c:v>
                </c:pt>
                <c:pt idx="12">
                  <c:v>48059.155726359997</c:v>
                </c:pt>
                <c:pt idx="13">
                  <c:v>50697.007289219997</c:v>
                </c:pt>
                <c:pt idx="14">
                  <c:v>52200.92</c:v>
                </c:pt>
                <c:pt idx="15">
                  <c:v>60378.926103710008</c:v>
                </c:pt>
                <c:pt idx="16">
                  <c:v>66133.48</c:v>
                </c:pt>
                <c:pt idx="17">
                  <c:v>70790.407266270005</c:v>
                </c:pt>
                <c:pt idx="18">
                  <c:v>77010.102994159999</c:v>
                </c:pt>
                <c:pt idx="19">
                  <c:v>72309.876790130002</c:v>
                </c:pt>
                <c:pt idx="20">
                  <c:v>81618.863919159994</c:v>
                </c:pt>
              </c:numCache>
            </c:numRef>
          </c:val>
        </c:ser>
        <c:ser>
          <c:idx val="0"/>
          <c:order val="1"/>
          <c:tx>
            <c:v>Převod sankcí - ochrana životního prostředí (od 1. 1. 2006 došlo k přesunu správy na GŘC)</c:v>
          </c:tx>
          <c:spPr>
            <a:gradFill rotWithShape="0">
              <a:gsLst>
                <a:gs pos="0">
                  <a:srgbClr val="FFCC00"/>
                </a:gs>
                <a:gs pos="100000">
                  <a:srgbClr val="FFCC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'PŘEVODY celkem + graf'!$C$3:$W$3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('Tabulky - převody MR+fondů'!$D$210,'Tabulky - převody MR+fondů'!$D$201,'Tabulky - převody MR+fondů'!$D$192,'Tabulky - převody MR+fondů'!$D$183,'Tabulky - převody MR+fondů'!$D$174,'Tabulky - převody MR+fondů'!$D$165,'Tabulky - převody MR+fondů'!$D$157,'Tabulky - převody MR+fondů'!$D$148,'Tabulky - převody MR+fondů'!$D$139,'Tabulky - převody MR+fondů'!$D$129,'Tabulky - převody MR+fondů'!$D$119,'Tabulky - převody MR+fondů'!$D$109,'Tabulky - převody MR+fondů'!$D$98,'Tabulky - převody MR+fondů'!$D$87,'Tabulky - převody MR+fondů'!$D$76,'Tabulky - převody MR+fondů'!$D$64,'Tabulky - převody MR+fondů'!$D$52,'Tabulky - převody MR+fondů'!$D$40,'Tabulky - převody MR+fondů'!$D$28,'Tabulky - převody MR+fondů'!$D$16,'Tabulky - převody MR+fondů'!$D$5)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487.15</c:v>
                </c:pt>
                <c:pt idx="4">
                  <c:v>467.4</c:v>
                </c:pt>
                <c:pt idx="5">
                  <c:v>85.85</c:v>
                </c:pt>
                <c:pt idx="6">
                  <c:v>0.35</c:v>
                </c:pt>
                <c:pt idx="7">
                  <c:v>7.0000000000000007E-2</c:v>
                </c:pt>
                <c:pt idx="8">
                  <c:v>3.5000000000000001E-3</c:v>
                </c:pt>
                <c:pt idx="9" formatCode="#,##0.00">
                  <c:v>4.2599999999999999E-2</c:v>
                </c:pt>
                <c:pt idx="10" formatCode="#,##0.00">
                  <c:v>0.38</c:v>
                </c:pt>
                <c:pt idx="11" formatCode="#,##0.00">
                  <c:v>2.9000000000000001E-2</c:v>
                </c:pt>
                <c:pt idx="12">
                  <c:v>0</c:v>
                </c:pt>
                <c:pt idx="13">
                  <c:v>2.5147E-4</c:v>
                </c:pt>
                <c:pt idx="14">
                  <c:v>0</c:v>
                </c:pt>
                <c:pt idx="15" formatCode="#,##0.00">
                  <c:v>0.02</c:v>
                </c:pt>
                <c:pt idx="16" formatCode="#,##0.00">
                  <c:v>0</c:v>
                </c:pt>
                <c:pt idx="17" formatCode="#,##0.00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axId val="202560544"/>
        <c:axId val="202560152"/>
      </c:barChart>
      <c:catAx>
        <c:axId val="20256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2560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560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2560544"/>
        <c:crosses val="autoZero"/>
        <c:crossBetween val="between"/>
      </c:valAx>
      <c:spPr>
        <a:pattFill prst="dotDmnd">
          <a:fgClr>
            <a:srgbClr val="CCFFFF"/>
          </a:fgClr>
          <a:bgClr>
            <a:srgbClr val="CDF0FF"/>
          </a:bgClr>
        </a:pattFill>
        <a:ln w="12700">
          <a:solidFill>
            <a:schemeClr val="bg2">
              <a:lumMod val="25000"/>
            </a:schemeClr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Převody do Státního fondu životního prostředí ČR v letech 2001 až 2021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údaje za finanční správu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(v mil. Kč)</a:t>
            </a:r>
          </a:p>
        </c:rich>
      </c:tx>
      <c:layout>
        <c:manualLayout>
          <c:xMode val="edge"/>
          <c:yMode val="edge"/>
          <c:x val="0.2210764435695538"/>
          <c:y val="2.9246571706626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398890045091922E-2"/>
          <c:y val="0.16644113930203172"/>
          <c:w val="0.89683264097710991"/>
          <c:h val="0.76454668470906639"/>
        </c:manualLayout>
      </c:layout>
      <c:barChart>
        <c:barDir val="col"/>
        <c:grouping val="clustered"/>
        <c:varyColors val="0"/>
        <c:ser>
          <c:idx val="1"/>
          <c:order val="0"/>
          <c:tx>
            <c:v>Převod sankcí - ochrana životního prostředí (od 1. 1. 2006 došlo k přesunu správy na GŘC)</c:v>
          </c:tx>
          <c:spPr>
            <a:gradFill flip="none" rotWithShape="1">
              <a:gsLst>
                <a:gs pos="0">
                  <a:srgbClr val="FF9999">
                    <a:lumMod val="96000"/>
                  </a:srgbClr>
                </a:gs>
                <a:gs pos="100000">
                  <a:srgbClr val="C83232"/>
                </a:gs>
              </a:gsLst>
              <a:path path="rect">
                <a:fillToRect t="100000" r="100000"/>
              </a:path>
              <a:tileRect l="-100000" b="-100000"/>
            </a:gra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cat>
            <c:numRef>
              <c:f>'PŘEVODY celkem + graf'!$C$3:$W$3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('Tabulky - převody MR+fondů'!$D$211,'Tabulky - převody MR+fondů'!$D$202,'Tabulky - převody MR+fondů'!$D$193,'Tabulky - převody MR+fondů'!$D$184,'Tabulky - převody MR+fondů'!$D$175,'Tabulky - převody MR+fondů'!$D$166,'Tabulky - převody MR+fondů'!$D$158,'Tabulky - převody MR+fondů'!$D$149,'Tabulky - převody MR+fondů'!$D$140,'Tabulky - převody MR+fondů'!$D$130,'Tabulky - převody MR+fondů'!$D$120,'Tabulky - převody MR+fondů'!$D$110,'Tabulky - převody MR+fondů'!$D$99,'Tabulky - převody MR+fondů'!$D$88,'Tabulky - převody MR+fondů'!$D$77,'Tabulky - převody MR+fondů'!$D$65,'Tabulky - převody MR+fondů'!$D$53,'Tabulky - převody MR+fondů'!$D$41,'Tabulky - převody MR+fondů'!$D$29,'Tabulky - převody MR+fondů'!$D$17,'Tabulky - převody MR+fondů'!$D$6)</c:f>
              <c:numCache>
                <c:formatCode>#,##0</c:formatCode>
                <c:ptCount val="21"/>
                <c:pt idx="0">
                  <c:v>1391.73</c:v>
                </c:pt>
                <c:pt idx="1">
                  <c:v>1406.43</c:v>
                </c:pt>
                <c:pt idx="2">
                  <c:v>1118.51</c:v>
                </c:pt>
                <c:pt idx="3">
                  <c:v>1496.25</c:v>
                </c:pt>
                <c:pt idx="4">
                  <c:v>1712.73</c:v>
                </c:pt>
                <c:pt idx="5">
                  <c:v>428.53</c:v>
                </c:pt>
                <c:pt idx="6">
                  <c:v>14.18</c:v>
                </c:pt>
                <c:pt idx="7">
                  <c:v>11.22</c:v>
                </c:pt>
                <c:pt idx="8">
                  <c:v>3.24</c:v>
                </c:pt>
                <c:pt idx="9">
                  <c:v>1.44</c:v>
                </c:pt>
                <c:pt idx="10">
                  <c:v>0.92</c:v>
                </c:pt>
                <c:pt idx="11">
                  <c:v>2.17</c:v>
                </c:pt>
                <c:pt idx="12" formatCode="#\ ##0.0">
                  <c:v>0.31935025</c:v>
                </c:pt>
                <c:pt idx="13" formatCode="#\ ##0.0">
                  <c:v>0.86350227000000002</c:v>
                </c:pt>
                <c:pt idx="14" formatCode="#\ ##0.0">
                  <c:v>8.83</c:v>
                </c:pt>
                <c:pt idx="15" formatCode="#,##0.00">
                  <c:v>0.42305999999999999</c:v>
                </c:pt>
                <c:pt idx="16" formatCode="#,##0.00">
                  <c:v>0.14000000000000001</c:v>
                </c:pt>
                <c:pt idx="17" formatCode="#,##0.00">
                  <c:v>4.9800570000000002E-2</c:v>
                </c:pt>
                <c:pt idx="18" formatCode="#\ ##0.000">
                  <c:v>9.1628970000000004E-2</c:v>
                </c:pt>
                <c:pt idx="19" formatCode="#\ ##0.000">
                  <c:v>0.20210998999999999</c:v>
                </c:pt>
                <c:pt idx="20" formatCode="#\ ##0.000">
                  <c:v>3.4815500000000004E-3</c:v>
                </c:pt>
              </c:numCache>
            </c:numRef>
          </c:val>
        </c:ser>
        <c:ser>
          <c:idx val="0"/>
          <c:order val="1"/>
          <c:tx>
            <c:v>Převod odvodů za porušení rozpočtové kázně</c:v>
          </c:tx>
          <c:spPr>
            <a:gradFill rotWithShape="0">
              <a:gsLst>
                <a:gs pos="0">
                  <a:srgbClr val="FFCC00"/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'PŘEVODY celkem + graf'!$C$3:$W$3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('Tabulky - převody MR+fondů'!$E$211,'Tabulky - převody MR+fondů'!$E$202,'Tabulky - převody MR+fondů'!$E$193,'Tabulky - převody MR+fondů'!$E$184,'Tabulky - převody MR+fondů'!$E$175,'Tabulky - převody MR+fondů'!$E$166,'Tabulky - převody MR+fondů'!$E$158,'Tabulky - převody MR+fondů'!$E$149,'Tabulky - převody MR+fondů'!$E$140,'Tabulky - převody MR+fondů'!$E$130,'Tabulky - převody MR+fondů'!$E$120,'Tabulky - převody MR+fondů'!$E$110,'Tabulky - převody MR+fondů'!$E$99,'Tabulky - převody MR+fondů'!$E$88,'Tabulky - převody MR+fondů'!$E$77,'Tabulky - převody MR+fondů'!$E$65,'Tabulky - převody MR+fondů'!$E$53,'Tabulky - převody MR+fondů'!$E$41,'Tabulky - převody MR+fondů'!$E$29,'Tabulky - převody MR+fondů'!$E$17,'Tabulky - převody MR+fondů'!$E$6)</c:f>
              <c:numCache>
                <c:formatCode>#,##0</c:formatCode>
                <c:ptCount val="21"/>
                <c:pt idx="0">
                  <c:v>8.66</c:v>
                </c:pt>
                <c:pt idx="1">
                  <c:v>10.18</c:v>
                </c:pt>
                <c:pt idx="2">
                  <c:v>19.75</c:v>
                </c:pt>
                <c:pt idx="3">
                  <c:v>29.09</c:v>
                </c:pt>
                <c:pt idx="4">
                  <c:v>39.75</c:v>
                </c:pt>
                <c:pt idx="5">
                  <c:v>30.65</c:v>
                </c:pt>
                <c:pt idx="6">
                  <c:v>27.39</c:v>
                </c:pt>
                <c:pt idx="7">
                  <c:v>18.8</c:v>
                </c:pt>
                <c:pt idx="8">
                  <c:v>14.14</c:v>
                </c:pt>
                <c:pt idx="9">
                  <c:v>8.3699999999999992</c:v>
                </c:pt>
                <c:pt idx="10">
                  <c:v>8.7200000000000006</c:v>
                </c:pt>
                <c:pt idx="11">
                  <c:v>10.63</c:v>
                </c:pt>
                <c:pt idx="12">
                  <c:v>6.5466854300000001</c:v>
                </c:pt>
                <c:pt idx="13">
                  <c:v>4.5015275700000004</c:v>
                </c:pt>
                <c:pt idx="14">
                  <c:v>4.3899999999999997</c:v>
                </c:pt>
                <c:pt idx="15" formatCode="#\ ##0.000">
                  <c:v>5.0999999999999996</c:v>
                </c:pt>
                <c:pt idx="16" formatCode="#\ ##0.000">
                  <c:v>2.25</c:v>
                </c:pt>
                <c:pt idx="17" formatCode="#\ ##0.000">
                  <c:v>4.24530311</c:v>
                </c:pt>
                <c:pt idx="18" formatCode="#\ ##0.000">
                  <c:v>3.2171831499999999</c:v>
                </c:pt>
                <c:pt idx="19" formatCode="#\ ##0.000">
                  <c:v>4.1020005099999999</c:v>
                </c:pt>
                <c:pt idx="20" formatCode="#\ ##0.000">
                  <c:v>2.4415952400000003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axId val="202555448"/>
        <c:axId val="202555840"/>
      </c:barChart>
      <c:catAx>
        <c:axId val="202555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255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555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2555448"/>
        <c:crosses val="autoZero"/>
        <c:crossBetween val="between"/>
      </c:valAx>
      <c:spPr>
        <a:pattFill prst="dotDmnd">
          <a:fgClr>
            <a:srgbClr val="CCFFFF"/>
          </a:fgClr>
          <a:bgClr>
            <a:srgbClr val="CDF0FF"/>
          </a:bgClr>
        </a:pattFill>
        <a:ln w="12700">
          <a:solidFill>
            <a:schemeClr val="bg2">
              <a:lumMod val="25000"/>
            </a:schemeClr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Převody do ostatních státních fondů ČR v letech 2001 až 2021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údaje za finanční správu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(v mil. Kč)</a:t>
            </a:r>
          </a:p>
        </c:rich>
      </c:tx>
      <c:layout>
        <c:manualLayout>
          <c:xMode val="edge"/>
          <c:yMode val="edge"/>
          <c:x val="0.26936078302712163"/>
          <c:y val="2.69993806953906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398890045091922E-2"/>
          <c:y val="0.16644113930203172"/>
          <c:w val="0.89683264097710991"/>
          <c:h val="0.76454668470906639"/>
        </c:manualLayout>
      </c:layout>
      <c:barChart>
        <c:barDir val="col"/>
        <c:grouping val="clustered"/>
        <c:varyColors val="0"/>
        <c:ser>
          <c:idx val="1"/>
          <c:order val="0"/>
          <c:tx>
            <c:v>Převod odvodů za porušení rozpočtové kázně</c:v>
          </c:tx>
          <c:spPr>
            <a:gradFill flip="none" rotWithShape="1">
              <a:gsLst>
                <a:gs pos="0">
                  <a:srgbClr val="FF9999">
                    <a:lumMod val="96000"/>
                  </a:srgbClr>
                </a:gs>
                <a:gs pos="100000">
                  <a:srgbClr val="C83232"/>
                </a:gs>
              </a:gsLst>
              <a:path path="rect">
                <a:fillToRect t="100000" r="100000"/>
              </a:path>
              <a:tileRect l="-100000" b="-100000"/>
            </a:gra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cat>
            <c:numRef>
              <c:f>'PŘEVODY celkem + graf'!$C$3:$V$3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('Tabulky - převody MR+fondů'!$E$212,'Tabulky - převody MR+fondů'!$E$203,'Tabulky - převody MR+fondů'!$E$194,'Tabulky - převody MR+fondů'!$E$185,'Tabulky - převody MR+fondů'!$E$176,'Tabulky - převody MR+fondů'!$E$167,'Tabulky - převody MR+fondů'!$E$159,'Tabulky - převody MR+fondů'!$E$150,'Tabulky - převody MR+fondů'!$E$141,'Tabulky - převody MR+fondů'!$E$131,'Tabulky - převody MR+fondů'!$E$121,'Tabulky - převody MR+fondů'!$E$111,'Tabulky - převody MR+fondů'!$E$100,'Tabulky - převody MR+fondů'!$E$89,'Tabulky - převody MR+fondů'!$E$78,'Tabulky - převody MR+fondů'!$E$66,'Tabulky - převody MR+fondů'!$E$54,'Tabulky - převody MR+fondů'!$E$42,'Tabulky - převody MR+fondů'!$E$30,'Tabulky - převody MR+fondů'!$E$18,'Tabulky - převody MR+fondů'!$E$7)</c:f>
              <c:numCache>
                <c:formatCode>#,##0</c:formatCode>
                <c:ptCount val="21"/>
                <c:pt idx="0">
                  <c:v>0</c:v>
                </c:pt>
                <c:pt idx="1">
                  <c:v>1.1000000000000001</c:v>
                </c:pt>
                <c:pt idx="2">
                  <c:v>28.23</c:v>
                </c:pt>
                <c:pt idx="3">
                  <c:v>10.88</c:v>
                </c:pt>
                <c:pt idx="4">
                  <c:v>27.62</c:v>
                </c:pt>
                <c:pt idx="5">
                  <c:v>12.74</c:v>
                </c:pt>
                <c:pt idx="6">
                  <c:v>25.87</c:v>
                </c:pt>
                <c:pt idx="7">
                  <c:v>14.74</c:v>
                </c:pt>
                <c:pt idx="8">
                  <c:v>18.93</c:v>
                </c:pt>
                <c:pt idx="9">
                  <c:v>38.020000000000003</c:v>
                </c:pt>
                <c:pt idx="10">
                  <c:v>78.25</c:v>
                </c:pt>
                <c:pt idx="11">
                  <c:v>22.13</c:v>
                </c:pt>
                <c:pt idx="12">
                  <c:v>56.503404930000002</c:v>
                </c:pt>
                <c:pt idx="13">
                  <c:v>254.46120192999999</c:v>
                </c:pt>
                <c:pt idx="14">
                  <c:v>301.33999999999997</c:v>
                </c:pt>
                <c:pt idx="15">
                  <c:v>893.73</c:v>
                </c:pt>
                <c:pt idx="16">
                  <c:v>2104.09</c:v>
                </c:pt>
                <c:pt idx="17">
                  <c:v>3834.58071152</c:v>
                </c:pt>
                <c:pt idx="18">
                  <c:v>3139.1068608400001</c:v>
                </c:pt>
                <c:pt idx="19" formatCode="#\ ##0.000">
                  <c:v>3.6367455400000002</c:v>
                </c:pt>
                <c:pt idx="20" formatCode="#\ ##0.000">
                  <c:v>6.7057584100000005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axId val="209067552"/>
        <c:axId val="209064024"/>
      </c:barChart>
      <c:catAx>
        <c:axId val="20906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9064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064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9067552"/>
        <c:crosses val="autoZero"/>
        <c:crossBetween val="between"/>
      </c:valAx>
      <c:spPr>
        <a:pattFill prst="dotDmnd">
          <a:fgClr>
            <a:srgbClr val="CCFFFF"/>
          </a:fgClr>
          <a:bgClr>
            <a:srgbClr val="CDF0FF"/>
          </a:bgClr>
        </a:pattFill>
        <a:ln w="12700">
          <a:solidFill>
            <a:schemeClr val="bg2">
              <a:lumMod val="25000"/>
            </a:schemeClr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Převody do Národního fondu ČR v letech 2001 až 2021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údaje za finanční správu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(v mil. Kč)</a:t>
            </a:r>
          </a:p>
        </c:rich>
      </c:tx>
      <c:layout>
        <c:manualLayout>
          <c:xMode val="edge"/>
          <c:yMode val="edge"/>
          <c:x val="0.29991633858267719"/>
          <c:y val="2.4752189684154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398890045091922E-2"/>
          <c:y val="0.16644113930203172"/>
          <c:w val="0.89683264097710991"/>
          <c:h val="0.76454668470906639"/>
        </c:manualLayout>
      </c:layout>
      <c:barChart>
        <c:barDir val="col"/>
        <c:grouping val="clustered"/>
        <c:varyColors val="0"/>
        <c:ser>
          <c:idx val="1"/>
          <c:order val="0"/>
          <c:tx>
            <c:v>Převod odvodů za porušení rozpočtové kázně</c:v>
          </c:tx>
          <c:spPr>
            <a:gradFill flip="none" rotWithShape="1">
              <a:gsLst>
                <a:gs pos="0">
                  <a:srgbClr val="FF9999">
                    <a:lumMod val="96000"/>
                  </a:srgbClr>
                </a:gs>
                <a:gs pos="100000">
                  <a:srgbClr val="C83232"/>
                </a:gs>
              </a:gsLst>
              <a:path path="rect">
                <a:fillToRect t="100000" r="100000"/>
              </a:path>
              <a:tileRect l="-100000" b="-100000"/>
            </a:gra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cat>
            <c:numRef>
              <c:f>'PŘEVODY celkem + graf'!$C$3:$V$3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('Tabulky - převody MR+fondů'!$E$213,'Tabulky - převody MR+fondů'!$E$204,'Tabulky - převody MR+fondů'!$E$195,'Tabulky - převody MR+fondů'!$E$186,'Tabulky - převody MR+fondů'!$E$177,'Tabulky - převody MR+fondů'!$E$168,'Tabulky - převody MR+fondů'!$E$160,'Tabulky - převody MR+fondů'!$E$151,'Tabulky - převody MR+fondů'!$E$142,'Tabulky - převody MR+fondů'!$E$132,'Tabulky - převody MR+fondů'!$E$122,'Tabulky - převody MR+fondů'!$E$112,'Tabulky - převody MR+fondů'!$E$101,'Tabulky - převody MR+fondů'!$E$90,'Tabulky - převody MR+fondů'!$E$79,'Tabulky - převody MR+fondů'!$E$67,'Tabulky - převody MR+fondů'!$E$55,'Tabulky - převody MR+fondů'!$E$43,'Tabulky - převody MR+fondů'!$E$31,'Tabulky - převody MR+fondů'!$E$19)</c:f>
              <c:numCache>
                <c:formatCode>#,##0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3.64</c:v>
                </c:pt>
                <c:pt idx="4">
                  <c:v>2.08</c:v>
                </c:pt>
                <c:pt idx="5">
                  <c:v>1.63</c:v>
                </c:pt>
                <c:pt idx="6">
                  <c:v>3.4</c:v>
                </c:pt>
                <c:pt idx="7">
                  <c:v>15.75</c:v>
                </c:pt>
                <c:pt idx="8">
                  <c:v>21.21</c:v>
                </c:pt>
                <c:pt idx="9">
                  <c:v>21.42</c:v>
                </c:pt>
                <c:pt idx="10">
                  <c:v>102.59</c:v>
                </c:pt>
                <c:pt idx="11">
                  <c:v>66.86</c:v>
                </c:pt>
                <c:pt idx="12">
                  <c:v>141.9165701</c:v>
                </c:pt>
                <c:pt idx="13">
                  <c:v>191.66908022000001</c:v>
                </c:pt>
                <c:pt idx="14">
                  <c:v>293.38</c:v>
                </c:pt>
                <c:pt idx="15">
                  <c:v>508.92099999999999</c:v>
                </c:pt>
                <c:pt idx="16">
                  <c:v>287.01</c:v>
                </c:pt>
                <c:pt idx="17">
                  <c:v>236.17171669000001</c:v>
                </c:pt>
                <c:pt idx="18">
                  <c:v>177.33132882999999</c:v>
                </c:pt>
                <c:pt idx="19">
                  <c:v>233.74890872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axId val="209067944"/>
        <c:axId val="209064808"/>
      </c:barChart>
      <c:catAx>
        <c:axId val="209067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9064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064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9067944"/>
        <c:crosses val="autoZero"/>
        <c:crossBetween val="between"/>
      </c:valAx>
      <c:spPr>
        <a:pattFill prst="dotDmnd">
          <a:fgClr>
            <a:srgbClr val="CCFFFF"/>
          </a:fgClr>
          <a:bgClr>
            <a:srgbClr val="CDF0FF"/>
          </a:bgClr>
        </a:pattFill>
        <a:ln w="12700">
          <a:solidFill>
            <a:schemeClr val="bg2">
              <a:lumMod val="25000"/>
            </a:schemeClr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Převody do SFDI v letech 2010 až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údaje za finanční správu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(v mil. Kč)</a:t>
            </a:r>
          </a:p>
        </c:rich>
      </c:tx>
      <c:layout>
        <c:manualLayout>
          <c:xMode val="edge"/>
          <c:yMode val="edge"/>
          <c:x val="0.37074967191601044"/>
          <c:y val="3.14937627178625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398890045091922E-2"/>
          <c:y val="0.16644113930203172"/>
          <c:w val="0.89683264097710991"/>
          <c:h val="0.76454668470906639"/>
        </c:manualLayout>
      </c:layout>
      <c:barChart>
        <c:barDir val="col"/>
        <c:grouping val="clustered"/>
        <c:varyColors val="0"/>
        <c:ser>
          <c:idx val="1"/>
          <c:order val="0"/>
          <c:tx>
            <c:v>Převod z výnosu daní</c:v>
          </c:tx>
          <c:spPr>
            <a:gradFill flip="none" rotWithShape="1">
              <a:gsLst>
                <a:gs pos="0">
                  <a:srgbClr val="FF9999">
                    <a:lumMod val="96000"/>
                  </a:srgbClr>
                </a:gs>
                <a:gs pos="100000">
                  <a:srgbClr val="C83232"/>
                </a:gs>
              </a:gsLst>
              <a:path path="rect">
                <a:fillToRect t="100000" r="100000"/>
              </a:path>
              <a:tileRect l="-100000" b="-100000"/>
            </a:gra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cat>
            <c:numRef>
              <c:f>'PŘEVODY celkem + graf'!$L$3:$V$3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('Tabulky - převody MR+fondů'!$C$133,'Tabulky - převody MR+fondů'!$C$123,'Tabulky - převody MR+fondů'!$C$113,'Tabulky - převody MR+fondů'!$C$102,'Tabulky - převody MR+fondů'!$C$91,'Tabulky - převody MR+fondů'!$C$80,'Tabulky - převody MR+fondů'!$C$69,'Tabulky - převody MR+fondů'!$C$57,'Tabulky - převody MR+fondů'!$C$45,'Tabulky - převody MR+fondů'!$C$33,'Tabulky - převody MR+fondů'!$C$21)</c:f>
              <c:numCache>
                <c:formatCode>#,##0</c:formatCode>
                <c:ptCount val="11"/>
                <c:pt idx="0">
                  <c:v>4702.3599999999997</c:v>
                </c:pt>
                <c:pt idx="1">
                  <c:v>5074.09</c:v>
                </c:pt>
                <c:pt idx="2">
                  <c:v>5248.53</c:v>
                </c:pt>
                <c:pt idx="3">
                  <c:v>5364.9260399499999</c:v>
                </c:pt>
                <c:pt idx="4">
                  <c:v>5775.0162123800001</c:v>
                </c:pt>
                <c:pt idx="5">
                  <c:v>5800.74</c:v>
                </c:pt>
                <c:pt idx="6">
                  <c:v>6055.3618036199996</c:v>
                </c:pt>
                <c:pt idx="7">
                  <c:v>6115.39</c:v>
                </c:pt>
                <c:pt idx="8">
                  <c:v>6138.7630267900004</c:v>
                </c:pt>
                <c:pt idx="9">
                  <c:v>6633.6194385299996</c:v>
                </c:pt>
                <c:pt idx="10">
                  <c:v>5861.95235538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axId val="209062848"/>
        <c:axId val="209065200"/>
      </c:barChart>
      <c:catAx>
        <c:axId val="20906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906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065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9062848"/>
        <c:crosses val="autoZero"/>
        <c:crossBetween val="between"/>
      </c:valAx>
      <c:spPr>
        <a:pattFill prst="dotDmnd">
          <a:fgClr>
            <a:srgbClr val="CCFFFF"/>
          </a:fgClr>
          <a:bgClr>
            <a:srgbClr val="CDF0FF"/>
          </a:bgClr>
        </a:pattFill>
        <a:ln w="12700">
          <a:solidFill>
            <a:schemeClr val="bg2">
              <a:lumMod val="25000"/>
            </a:schemeClr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Převody penzijním společnostem v letech 2013 a 2016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údaje za finanční správu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(v mil. Kč)</a:t>
            </a:r>
          </a:p>
        </c:rich>
      </c:tx>
      <c:layout>
        <c:manualLayout>
          <c:xMode val="edge"/>
          <c:yMode val="edge"/>
          <c:x val="0.29158300524934389"/>
          <c:y val="3.14937627178625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398890045091922E-2"/>
          <c:y val="0.16644113930203172"/>
          <c:w val="0.89683264097710991"/>
          <c:h val="0.76454668470906639"/>
        </c:manualLayout>
      </c:layout>
      <c:barChart>
        <c:barDir val="col"/>
        <c:grouping val="clustered"/>
        <c:varyColors val="0"/>
        <c:ser>
          <c:idx val="1"/>
          <c:order val="0"/>
          <c:tx>
            <c:v>převod penzijním společnostem</c:v>
          </c:tx>
          <c:spPr>
            <a:gradFill flip="none" rotWithShape="1">
              <a:gsLst>
                <a:gs pos="0">
                  <a:srgbClr val="FF9999">
                    <a:lumMod val="96000"/>
                  </a:srgbClr>
                </a:gs>
                <a:gs pos="100000">
                  <a:srgbClr val="C83232"/>
                </a:gs>
              </a:gsLst>
              <a:path path="rect">
                <a:fillToRect t="100000" r="100000"/>
              </a:path>
              <a:tileRect l="-100000" b="-100000"/>
            </a:gra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'PŘEVODY celkem + graf'!$O$3:$R$3</c15:sqref>
                  </c15:fullRef>
                </c:ext>
              </c:extLst>
              <c:f>'PŘEVODY celkem + graf'!$O$3:$R$3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('Tabulky - převody MR+fondů'!$C$103,'Tabulky - převody MR+fondů'!$C$92,'Tabulky - převody MR+fondů'!$C$81,'Tabulky - převody MR+fondů'!$C$70,'Tabulky - převody MR+fondů'!$C$58,'Tabulky - převody MR+fondů'!$C$46,'Tabulky - převody MR+fondů'!$C$34,'Tabulky - převody MR+fondů'!$C$22)</c15:sqref>
                  </c15:fullRef>
                </c:ext>
              </c:extLst>
              <c:f>('Tabulky - převody MR+fondů'!$C$103,'Tabulky - převody MR+fondů'!$C$92,'Tabulky - převody MR+fondů'!$C$81,'Tabulky - převody MR+fondů'!$C$70)</c:f>
              <c:numCache>
                <c:formatCode>#,##0</c:formatCode>
                <c:ptCount val="4"/>
                <c:pt idx="0">
                  <c:v>353.11039098999998</c:v>
                </c:pt>
                <c:pt idx="1">
                  <c:v>1333.71762418</c:v>
                </c:pt>
                <c:pt idx="2">
                  <c:v>1414.96734644</c:v>
                </c:pt>
                <c:pt idx="3">
                  <c:v>332.34368174000002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axId val="209063240"/>
        <c:axId val="209065592"/>
      </c:barChart>
      <c:catAx>
        <c:axId val="209063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9065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065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9063240"/>
        <c:crosses val="autoZero"/>
        <c:crossBetween val="between"/>
      </c:valAx>
      <c:spPr>
        <a:pattFill prst="dotDmnd">
          <a:fgClr>
            <a:srgbClr val="CCFFFF"/>
          </a:fgClr>
          <a:bgClr>
            <a:srgbClr val="CDF0FF"/>
          </a:bgClr>
        </a:pattFill>
        <a:ln w="12700">
          <a:solidFill>
            <a:schemeClr val="bg2">
              <a:lumMod val="25000"/>
            </a:schemeClr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Převody do Rezervního fondu ČR v letech 2016 a 2021 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údaje za finanční správu 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sng" strike="noStrike" baseline="0">
                <a:solidFill>
                  <a:srgbClr val="000000"/>
                </a:solidFill>
                <a:latin typeface="Calibri"/>
                <a:cs typeface="Calibri"/>
              </a:rPr>
              <a:t>(v mil. Kč)</a:t>
            </a:r>
          </a:p>
        </c:rich>
      </c:tx>
      <c:layout>
        <c:manualLayout>
          <c:xMode val="edge"/>
          <c:yMode val="edge"/>
          <c:x val="0.27183627617426415"/>
          <c:y val="6.31769055139692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398890045091922E-2"/>
          <c:y val="0.2234707922754936"/>
          <c:w val="0.89683264097710991"/>
          <c:h val="0.7075169442589098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'Tabulky - převody MR+fondů'!$E$61:$E$62</c:f>
              <c:strCache>
                <c:ptCount val="2"/>
                <c:pt idx="1">
                  <c:v>Převod odvodů 
za porušení 
rozp. kázně</c:v>
                </c:pt>
              </c:strCache>
            </c:strRef>
          </c:tx>
          <c:spPr>
            <a:gradFill flip="none" rotWithShape="1">
              <a:gsLst>
                <a:gs pos="0">
                  <a:srgbClr val="FF9999">
                    <a:lumMod val="96000"/>
                  </a:srgbClr>
                </a:gs>
                <a:gs pos="100000">
                  <a:srgbClr val="C83232"/>
                </a:gs>
              </a:gsLst>
              <a:path path="rect">
                <a:fillToRect t="100000" r="100000"/>
              </a:path>
              <a:tileRect l="-100000" b="-100000"/>
            </a:gra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cat>
            <c:numRef>
              <c:f>'PŘEVODY celkem + graf'!$R$3:$W$3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('Tabulky - převody MR+fondů'!$E$68,'Tabulky - převody MR+fondů'!$E$56,'Tabulky - převody MR+fondů'!$E$44,'Tabulky - převody MR+fondů'!$E$32,'Tabulky - převody MR+fondů'!$E$20,'Tabulky - převody MR+fondů'!$E$9)</c:f>
              <c:numCache>
                <c:formatCode>#\ ##0.000</c:formatCode>
                <c:ptCount val="6"/>
                <c:pt idx="0">
                  <c:v>0.02</c:v>
                </c:pt>
                <c:pt idx="1">
                  <c:v>7.56</c:v>
                </c:pt>
                <c:pt idx="2">
                  <c:v>2.7338999999999999E-2</c:v>
                </c:pt>
                <c:pt idx="3">
                  <c:v>3.15862431</c:v>
                </c:pt>
                <c:pt idx="4">
                  <c:v>2.0494780000000001</c:v>
                </c:pt>
                <c:pt idx="5">
                  <c:v>6.8879859999999997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axId val="209068728"/>
        <c:axId val="209066376"/>
      </c:barChart>
      <c:catAx>
        <c:axId val="209068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9066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066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\ ##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9068728"/>
        <c:crosses val="autoZero"/>
        <c:crossBetween val="between"/>
      </c:valAx>
      <c:spPr>
        <a:pattFill prst="dotDmnd">
          <a:fgClr>
            <a:srgbClr val="CCFFFF"/>
          </a:fgClr>
          <a:bgClr>
            <a:srgbClr val="CDF0FF"/>
          </a:bgClr>
        </a:pattFill>
        <a:ln w="12700">
          <a:solidFill>
            <a:schemeClr val="bg2">
              <a:lumMod val="25000"/>
            </a:schemeClr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2" tint="-9.9978637043366805E-2"/>
  </sheetPr>
  <sheetViews>
    <sheetView zoomScale="9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&amp;LGenerální finanční ředitelství</oddHeader>
    <oddFooter>&amp;LDatum tisku: &amp;D&amp;RZpracoval: odd. daňových analýz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2" tint="-9.9978637043366805E-2"/>
  </sheetPr>
  <sheetViews>
    <sheetView zoomScale="9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&amp;LGenerální finanční ředitelství</oddHeader>
    <oddFooter>&amp;LDatum tisku: &amp;D&amp;RZpracoval: odd. daňových analýz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theme="2" tint="-9.9978637043366805E-2"/>
  </sheetPr>
  <sheetViews>
    <sheetView zoomScale="9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&amp;LGenerální finanční ředitelství</oddHeader>
    <oddFooter>&amp;LDatum tisku: &amp;D&amp;RZpracoval: odd. daňových analýz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theme="2" tint="-9.9978637043366805E-2"/>
  </sheetPr>
  <sheetViews>
    <sheetView zoomScale="9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&amp;LGenerální finanční ředitelství</oddHeader>
    <oddFooter>&amp;LDatum tisku: &amp;D&amp;RZpracoval: odd. daňových analýz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theme="2" tint="-9.9978637043366805E-2"/>
  </sheetPr>
  <sheetViews>
    <sheetView zoomScale="9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&amp;LGenerální finanční ředitelství</oddHeader>
    <oddFooter>&amp;LDatum tisku: &amp;D&amp;RZpracoval: odd. daňových analýz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theme="2" tint="-9.9978637043366805E-2"/>
  </sheetPr>
  <sheetViews>
    <sheetView zoomScale="9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&amp;LGenerální finanční ředitelství</oddHeader>
    <oddFooter>&amp;LDatum tisku: &amp;D&amp;RZpracoval: odd. daňových analýz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theme="2" tint="-9.9978637043366805E-2"/>
  </sheetPr>
  <sheetViews>
    <sheetView zoomScale="9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&amp;LGenerální finanční ředitelství</oddHeader>
    <oddFooter>&amp;LDatum tisku: &amp;D&amp;RZpracoval: odd. daňových analýz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theme="2" tint="-9.9978637043366805E-2"/>
  </sheetPr>
  <sheetViews>
    <sheetView zoomScale="80" workbookViewId="0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</xdr:colOff>
      <xdr:row>6</xdr:row>
      <xdr:rowOff>59689</xdr:rowOff>
    </xdr:from>
    <xdr:to>
      <xdr:col>23</xdr:col>
      <xdr:colOff>23811</xdr:colOff>
      <xdr:row>37</xdr:row>
      <xdr:rowOff>74929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150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150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150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150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150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150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150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12656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W5"/>
  <sheetViews>
    <sheetView tabSelected="1" zoomScale="80" zoomScaleNormal="80" workbookViewId="0">
      <selection activeCell="B2" sqref="B2:W2"/>
    </sheetView>
  </sheetViews>
  <sheetFormatPr defaultRowHeight="15.75" x14ac:dyDescent="0.25"/>
  <cols>
    <col min="1" max="1" width="12.85546875" style="94" customWidth="1"/>
    <col min="2" max="2" width="19.7109375" style="94" customWidth="1"/>
    <col min="3" max="20" width="13.7109375" style="94" customWidth="1"/>
    <col min="21" max="21" width="13.85546875" style="94" customWidth="1"/>
    <col min="22" max="22" width="14" style="94" customWidth="1"/>
    <col min="23" max="23" width="13.85546875" style="94" customWidth="1"/>
    <col min="24" max="16384" width="9.140625" style="94"/>
  </cols>
  <sheetData>
    <row r="1" spans="2:23" ht="16.5" thickBot="1" x14ac:dyDescent="0.3"/>
    <row r="2" spans="2:23" s="93" customFormat="1" ht="32.25" customHeight="1" thickTop="1" thickBot="1" x14ac:dyDescent="0.3">
      <c r="B2" s="111" t="s">
        <v>40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3"/>
    </row>
    <row r="3" spans="2:23" s="93" customFormat="1" ht="16.5" thickBot="1" x14ac:dyDescent="0.3">
      <c r="B3" s="95" t="s">
        <v>29</v>
      </c>
      <c r="C3" s="96">
        <v>2001</v>
      </c>
      <c r="D3" s="96">
        <v>2002</v>
      </c>
      <c r="E3" s="96">
        <v>2003</v>
      </c>
      <c r="F3" s="97">
        <v>2004</v>
      </c>
      <c r="G3" s="97">
        <v>2005</v>
      </c>
      <c r="H3" s="97">
        <v>2006</v>
      </c>
      <c r="I3" s="97">
        <v>2007</v>
      </c>
      <c r="J3" s="97">
        <v>2008</v>
      </c>
      <c r="K3" s="97">
        <v>2009</v>
      </c>
      <c r="L3" s="97">
        <v>2010</v>
      </c>
      <c r="M3" s="97">
        <v>2011</v>
      </c>
      <c r="N3" s="97">
        <v>2012</v>
      </c>
      <c r="O3" s="98">
        <v>2013</v>
      </c>
      <c r="P3" s="98">
        <v>2014</v>
      </c>
      <c r="Q3" s="98">
        <v>2015</v>
      </c>
      <c r="R3" s="98">
        <v>2016</v>
      </c>
      <c r="S3" s="98">
        <v>2017</v>
      </c>
      <c r="T3" s="103">
        <v>2018</v>
      </c>
      <c r="U3" s="109">
        <v>2019</v>
      </c>
      <c r="V3" s="109">
        <v>2020</v>
      </c>
      <c r="W3" s="105">
        <v>2021</v>
      </c>
    </row>
    <row r="4" spans="2:23" s="93" customFormat="1" ht="16.5" thickBot="1" x14ac:dyDescent="0.3">
      <c r="B4" s="99" t="s">
        <v>36</v>
      </c>
      <c r="C4" s="100">
        <v>77.619609999999994</v>
      </c>
      <c r="D4" s="100">
        <v>97.559449999999998</v>
      </c>
      <c r="E4" s="100">
        <v>104.97385</v>
      </c>
      <c r="F4" s="101">
        <v>114.65904</v>
      </c>
      <c r="G4" s="101">
        <v>153.77226999999999</v>
      </c>
      <c r="H4" s="101">
        <v>155.47595899999999</v>
      </c>
      <c r="I4" s="101">
        <v>167.99171999999999</v>
      </c>
      <c r="J4" s="101">
        <v>187.03202999999999</v>
      </c>
      <c r="K4" s="101">
        <v>162.02175963693</v>
      </c>
      <c r="L4" s="101">
        <v>175.47001259999999</v>
      </c>
      <c r="M4" s="101">
        <v>174.46122</v>
      </c>
      <c r="N4" s="101">
        <v>180.53934899999999</v>
      </c>
      <c r="O4" s="102">
        <v>198.13413216321001</v>
      </c>
      <c r="P4" s="102">
        <v>210.38386157887001</v>
      </c>
      <c r="Q4" s="102">
        <v>216.67115734644</v>
      </c>
      <c r="R4" s="102">
        <v>239.84597747926</v>
      </c>
      <c r="S4" s="102">
        <v>261.03199999999998</v>
      </c>
      <c r="T4" s="104">
        <v>286.10000000000002</v>
      </c>
      <c r="U4" s="110">
        <v>309.86</v>
      </c>
      <c r="V4" s="110">
        <v>289.13</v>
      </c>
      <c r="W4" s="106">
        <v>322.56771821536</v>
      </c>
    </row>
    <row r="5" spans="2:23" ht="16.5" thickTop="1" x14ac:dyDescent="0.25"/>
  </sheetData>
  <mergeCells count="1">
    <mergeCell ref="B2:W2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B2:G215"/>
  <sheetViews>
    <sheetView showGridLines="0" zoomScale="90" zoomScaleNormal="90" workbookViewId="0">
      <selection activeCell="B3" sqref="B3"/>
    </sheetView>
  </sheetViews>
  <sheetFormatPr defaultColWidth="9.140625" defaultRowHeight="15" x14ac:dyDescent="0.25"/>
  <cols>
    <col min="1" max="1" width="9.140625" style="1"/>
    <col min="2" max="2" width="22.42578125" style="11" customWidth="1"/>
    <col min="3" max="5" width="20.7109375" style="1" customWidth="1"/>
    <col min="6" max="6" width="20.7109375" style="10" customWidth="1"/>
    <col min="7" max="7" width="8.7109375" style="1" customWidth="1"/>
    <col min="8" max="8" width="10.85546875" style="1" customWidth="1"/>
    <col min="9" max="9" width="11.28515625" style="1" customWidth="1"/>
    <col min="10" max="10" width="11" style="1" customWidth="1"/>
    <col min="11" max="12" width="10.85546875" style="1" customWidth="1"/>
    <col min="13" max="16384" width="9.140625" style="1"/>
  </cols>
  <sheetData>
    <row r="2" spans="2:6" ht="16.5" thickBot="1" x14ac:dyDescent="0.3">
      <c r="B2" s="114" t="s">
        <v>39</v>
      </c>
      <c r="C2" s="115"/>
      <c r="D2" s="115"/>
      <c r="E2" s="115"/>
      <c r="F2" s="115"/>
    </row>
    <row r="3" spans="2:6" ht="48.75" thickTop="1" thickBot="1" x14ac:dyDescent="0.3">
      <c r="B3" s="18" t="s">
        <v>0</v>
      </c>
      <c r="C3" s="19" t="s">
        <v>12</v>
      </c>
      <c r="D3" s="20" t="s">
        <v>2</v>
      </c>
      <c r="E3" s="20" t="s">
        <v>13</v>
      </c>
      <c r="F3" s="21" t="s">
        <v>4</v>
      </c>
    </row>
    <row r="4" spans="2:6" ht="15.75" thickTop="1" x14ac:dyDescent="0.25">
      <c r="B4" s="22" t="s">
        <v>7</v>
      </c>
      <c r="C4" s="14">
        <v>235176.70183355999</v>
      </c>
      <c r="D4" s="2">
        <v>3.4815499999999999E-3</v>
      </c>
      <c r="E4" s="3"/>
      <c r="F4" s="23">
        <f t="shared" ref="F4:F10" si="0">SUM(C4:E4)</f>
        <v>235176.70531510998</v>
      </c>
    </row>
    <row r="5" spans="2:6" x14ac:dyDescent="0.25">
      <c r="B5" s="24" t="s">
        <v>8</v>
      </c>
      <c r="C5" s="15">
        <v>81618.863919159994</v>
      </c>
      <c r="D5" s="4"/>
      <c r="E5" s="6"/>
      <c r="F5" s="25">
        <f t="shared" si="0"/>
        <v>81618.863919159994</v>
      </c>
    </row>
    <row r="6" spans="2:6" x14ac:dyDescent="0.25">
      <c r="B6" s="24" t="s">
        <v>5</v>
      </c>
      <c r="C6" s="16"/>
      <c r="D6" s="7">
        <v>3.4815500000000004E-3</v>
      </c>
      <c r="E6" s="7">
        <v>2.4415952400000003</v>
      </c>
      <c r="F6" s="107">
        <f t="shared" si="0"/>
        <v>2.4450767900000003</v>
      </c>
    </row>
    <row r="7" spans="2:6" x14ac:dyDescent="0.25">
      <c r="B7" s="24" t="s">
        <v>9</v>
      </c>
      <c r="C7" s="16"/>
      <c r="D7" s="6"/>
      <c r="E7" s="7">
        <v>6.7057584100000005</v>
      </c>
      <c r="F7" s="107">
        <f t="shared" si="0"/>
        <v>6.7057584100000005</v>
      </c>
    </row>
    <row r="8" spans="2:6" x14ac:dyDescent="0.25">
      <c r="B8" s="24" t="s">
        <v>6</v>
      </c>
      <c r="C8" s="16"/>
      <c r="D8" s="6"/>
      <c r="E8" s="4">
        <v>199.62986147999999</v>
      </c>
      <c r="F8" s="25">
        <f t="shared" si="0"/>
        <v>199.62986147999999</v>
      </c>
    </row>
    <row r="9" spans="2:6" x14ac:dyDescent="0.25">
      <c r="B9" s="24" t="s">
        <v>33</v>
      </c>
      <c r="C9" s="16"/>
      <c r="D9" s="6"/>
      <c r="E9" s="7">
        <v>6.8879859999999997</v>
      </c>
      <c r="F9" s="26">
        <f t="shared" si="0"/>
        <v>6.8879859999999997</v>
      </c>
    </row>
    <row r="10" spans="2:6" ht="15.75" thickBot="1" x14ac:dyDescent="0.3">
      <c r="B10" s="24" t="s">
        <v>14</v>
      </c>
      <c r="C10" s="15">
        <v>5556.4802984099997</v>
      </c>
      <c r="D10" s="6"/>
      <c r="E10" s="6"/>
      <c r="F10" s="25">
        <f t="shared" si="0"/>
        <v>5556.4802984099997</v>
      </c>
    </row>
    <row r="11" spans="2:6" ht="16.5" thickBot="1" x14ac:dyDescent="0.3">
      <c r="B11" s="29" t="s">
        <v>4</v>
      </c>
      <c r="C11" s="30">
        <f>SUM(C4:C10)</f>
        <v>322352.04605112999</v>
      </c>
      <c r="D11" s="108">
        <f>SUM(D4:D10)</f>
        <v>6.9630999999999998E-3</v>
      </c>
      <c r="E11" s="31">
        <f>SUM(E4:E10)</f>
        <v>215.66520113000001</v>
      </c>
      <c r="F11" s="32">
        <f>SUM(F4:F10)</f>
        <v>322567.7182153599</v>
      </c>
    </row>
    <row r="12" spans="2:6" ht="15.75" thickTop="1" x14ac:dyDescent="0.25"/>
    <row r="13" spans="2:6" ht="32.25" customHeight="1" thickBot="1" x14ac:dyDescent="0.3">
      <c r="B13" s="114" t="s">
        <v>38</v>
      </c>
      <c r="C13" s="115"/>
      <c r="D13" s="115"/>
      <c r="E13" s="115"/>
      <c r="F13" s="115"/>
    </row>
    <row r="14" spans="2:6" ht="48.75" thickTop="1" thickBot="1" x14ac:dyDescent="0.3">
      <c r="B14" s="18" t="s">
        <v>0</v>
      </c>
      <c r="C14" s="19" t="s">
        <v>12</v>
      </c>
      <c r="D14" s="20" t="s">
        <v>2</v>
      </c>
      <c r="E14" s="20" t="s">
        <v>13</v>
      </c>
      <c r="F14" s="21" t="s">
        <v>4</v>
      </c>
    </row>
    <row r="15" spans="2:6" ht="15.75" thickTop="1" x14ac:dyDescent="0.25">
      <c r="B15" s="22" t="s">
        <v>7</v>
      </c>
      <c r="C15" s="14">
        <v>210709.70852196999</v>
      </c>
      <c r="D15" s="2">
        <v>0.19393521999999999</v>
      </c>
      <c r="E15" s="3" t="s">
        <v>10</v>
      </c>
      <c r="F15" s="23">
        <v>210709.90245719001</v>
      </c>
    </row>
    <row r="16" spans="2:6" x14ac:dyDescent="0.25">
      <c r="B16" s="24" t="s">
        <v>8</v>
      </c>
      <c r="C16" s="15">
        <v>72309.876790130002</v>
      </c>
      <c r="D16" s="4">
        <v>0</v>
      </c>
      <c r="E16" s="6" t="s">
        <v>10</v>
      </c>
      <c r="F16" s="25">
        <v>72309.876790130002</v>
      </c>
    </row>
    <row r="17" spans="2:6" x14ac:dyDescent="0.25">
      <c r="B17" s="24" t="s">
        <v>5</v>
      </c>
      <c r="C17" s="16" t="s">
        <v>10</v>
      </c>
      <c r="D17" s="7">
        <v>0.20210998999999999</v>
      </c>
      <c r="E17" s="7">
        <v>4.1020005099999999</v>
      </c>
      <c r="F17" s="107">
        <v>4.3041105000000002</v>
      </c>
    </row>
    <row r="18" spans="2:6" x14ac:dyDescent="0.25">
      <c r="B18" s="24" t="s">
        <v>9</v>
      </c>
      <c r="C18" s="16" t="s">
        <v>10</v>
      </c>
      <c r="D18" s="6" t="s">
        <v>10</v>
      </c>
      <c r="E18" s="7">
        <v>3.6367455400000002</v>
      </c>
      <c r="F18" s="107">
        <v>3.6367455400000002</v>
      </c>
    </row>
    <row r="19" spans="2:6" x14ac:dyDescent="0.25">
      <c r="B19" s="24" t="s">
        <v>6</v>
      </c>
      <c r="C19" s="16" t="s">
        <v>10</v>
      </c>
      <c r="D19" s="6" t="s">
        <v>10</v>
      </c>
      <c r="E19" s="4">
        <v>233.74890872</v>
      </c>
      <c r="F19" s="25">
        <v>233.74890872</v>
      </c>
    </row>
    <row r="20" spans="2:6" x14ac:dyDescent="0.25">
      <c r="B20" s="24" t="s">
        <v>33</v>
      </c>
      <c r="C20" s="16" t="s">
        <v>10</v>
      </c>
      <c r="D20" s="6" t="s">
        <v>10</v>
      </c>
      <c r="E20" s="7">
        <v>2.0494780000000001</v>
      </c>
      <c r="F20" s="26">
        <v>2.0494780000000001</v>
      </c>
    </row>
    <row r="21" spans="2:6" ht="15.75" thickBot="1" x14ac:dyDescent="0.3">
      <c r="B21" s="24" t="s">
        <v>14</v>
      </c>
      <c r="C21" s="15">
        <v>5861.95235538</v>
      </c>
      <c r="D21" s="6" t="s">
        <v>10</v>
      </c>
      <c r="E21" s="6" t="s">
        <v>10</v>
      </c>
      <c r="F21" s="25">
        <v>5861.95235538</v>
      </c>
    </row>
    <row r="22" spans="2:6" ht="15.75" thickBot="1" x14ac:dyDescent="0.3">
      <c r="B22" s="27" t="s">
        <v>28</v>
      </c>
      <c r="C22" s="17">
        <v>0</v>
      </c>
      <c r="D22" s="8" t="s">
        <v>10</v>
      </c>
      <c r="E22" s="8" t="s">
        <v>10</v>
      </c>
      <c r="F22" s="28"/>
    </row>
    <row r="23" spans="2:6" ht="16.5" thickBot="1" x14ac:dyDescent="0.3">
      <c r="B23" s="29" t="s">
        <v>4</v>
      </c>
      <c r="C23" s="30">
        <v>288881.53766748001</v>
      </c>
      <c r="D23" s="108">
        <v>0.39604520999999998</v>
      </c>
      <c r="E23" s="31">
        <v>243.53713277</v>
      </c>
      <c r="F23" s="32">
        <v>289125.47084546002</v>
      </c>
    </row>
    <row r="24" spans="2:6" ht="15.75" thickTop="1" x14ac:dyDescent="0.25"/>
    <row r="25" spans="2:6" ht="31.5" customHeight="1" thickBot="1" x14ac:dyDescent="0.3">
      <c r="B25" s="114" t="s">
        <v>37</v>
      </c>
      <c r="C25" s="115"/>
      <c r="D25" s="115"/>
      <c r="E25" s="115"/>
      <c r="F25" s="115"/>
    </row>
    <row r="26" spans="2:6" ht="48.75" thickTop="1" thickBot="1" x14ac:dyDescent="0.3">
      <c r="B26" s="18" t="s">
        <v>0</v>
      </c>
      <c r="C26" s="19" t="s">
        <v>12</v>
      </c>
      <c r="D26" s="20" t="s">
        <v>2</v>
      </c>
      <c r="E26" s="20" t="s">
        <v>13</v>
      </c>
      <c r="F26" s="21" t="s">
        <v>4</v>
      </c>
    </row>
    <row r="27" spans="2:6" ht="15.75" thickTop="1" x14ac:dyDescent="0.25">
      <c r="B27" s="22" t="s">
        <v>7</v>
      </c>
      <c r="C27" s="14">
        <v>222897.41861122</v>
      </c>
      <c r="D27" s="2">
        <v>6.9504869999999996E-2</v>
      </c>
      <c r="E27" s="3" t="s">
        <v>10</v>
      </c>
      <c r="F27" s="23">
        <f t="shared" ref="F27:F33" si="1">SUM(C27:E27)</f>
        <v>222897.48811609001</v>
      </c>
    </row>
    <row r="28" spans="2:6" x14ac:dyDescent="0.25">
      <c r="B28" s="24" t="s">
        <v>8</v>
      </c>
      <c r="C28" s="15">
        <v>77010.102994159999</v>
      </c>
      <c r="D28" s="4">
        <v>0</v>
      </c>
      <c r="E28" s="6" t="s">
        <v>10</v>
      </c>
      <c r="F28" s="25">
        <f t="shared" si="1"/>
        <v>77010.102994159999</v>
      </c>
    </row>
    <row r="29" spans="2:6" x14ac:dyDescent="0.25">
      <c r="B29" s="24" t="s">
        <v>5</v>
      </c>
      <c r="C29" s="16" t="s">
        <v>10</v>
      </c>
      <c r="D29" s="7">
        <v>9.1628970000000004E-2</v>
      </c>
      <c r="E29" s="7">
        <v>3.2171831499999999</v>
      </c>
      <c r="F29" s="25">
        <f t="shared" si="1"/>
        <v>3.3088121199999998</v>
      </c>
    </row>
    <row r="30" spans="2:6" x14ac:dyDescent="0.25">
      <c r="B30" s="24" t="s">
        <v>9</v>
      </c>
      <c r="C30" s="16" t="s">
        <v>10</v>
      </c>
      <c r="D30" s="6" t="s">
        <v>10</v>
      </c>
      <c r="E30" s="4">
        <v>3139.1068608400001</v>
      </c>
      <c r="F30" s="25">
        <f t="shared" si="1"/>
        <v>3139.1068608400001</v>
      </c>
    </row>
    <row r="31" spans="2:6" x14ac:dyDescent="0.25">
      <c r="B31" s="24" t="s">
        <v>6</v>
      </c>
      <c r="C31" s="16" t="s">
        <v>10</v>
      </c>
      <c r="D31" s="6" t="s">
        <v>10</v>
      </c>
      <c r="E31" s="4">
        <v>177.33132882999999</v>
      </c>
      <c r="F31" s="25">
        <f t="shared" si="1"/>
        <v>177.33132882999999</v>
      </c>
    </row>
    <row r="32" spans="2:6" x14ac:dyDescent="0.25">
      <c r="B32" s="24" t="s">
        <v>33</v>
      </c>
      <c r="C32" s="16" t="s">
        <v>10</v>
      </c>
      <c r="D32" s="6" t="s">
        <v>10</v>
      </c>
      <c r="E32" s="7">
        <v>3.15862431</v>
      </c>
      <c r="F32" s="26">
        <f t="shared" si="1"/>
        <v>3.15862431</v>
      </c>
    </row>
    <row r="33" spans="2:6" ht="15.75" thickBot="1" x14ac:dyDescent="0.3">
      <c r="B33" s="24" t="s">
        <v>14</v>
      </c>
      <c r="C33" s="15">
        <v>6633.6194385299996</v>
      </c>
      <c r="D33" s="6" t="s">
        <v>10</v>
      </c>
      <c r="E33" s="6" t="s">
        <v>10</v>
      </c>
      <c r="F33" s="25">
        <f t="shared" si="1"/>
        <v>6633.6194385299996</v>
      </c>
    </row>
    <row r="34" spans="2:6" ht="15.75" thickBot="1" x14ac:dyDescent="0.3">
      <c r="B34" s="27" t="s">
        <v>28</v>
      </c>
      <c r="C34" s="17">
        <v>0</v>
      </c>
      <c r="D34" s="8" t="s">
        <v>10</v>
      </c>
      <c r="E34" s="8" t="s">
        <v>10</v>
      </c>
      <c r="F34" s="28">
        <v>0</v>
      </c>
    </row>
    <row r="35" spans="2:6" ht="16.5" thickBot="1" x14ac:dyDescent="0.3">
      <c r="B35" s="29" t="s">
        <v>4</v>
      </c>
      <c r="C35" s="30">
        <f>SUM(C27:C34)</f>
        <v>306541.14104391</v>
      </c>
      <c r="D35" s="108">
        <f>SUM(D27:D34)</f>
        <v>0.16113384</v>
      </c>
      <c r="E35" s="31">
        <f>SUM(E27:E34)</f>
        <v>3322.8139971300002</v>
      </c>
      <c r="F35" s="32">
        <f>SUM(C35:E35)</f>
        <v>309864.11617488001</v>
      </c>
    </row>
    <row r="36" spans="2:6" ht="15.75" thickTop="1" x14ac:dyDescent="0.25"/>
    <row r="37" spans="2:6" ht="30.75" customHeight="1" thickBot="1" x14ac:dyDescent="0.3">
      <c r="B37" s="123" t="s">
        <v>35</v>
      </c>
      <c r="C37" s="124"/>
      <c r="D37" s="124"/>
      <c r="E37" s="124"/>
      <c r="F37" s="124"/>
    </row>
    <row r="38" spans="2:6" ht="48.75" thickTop="1" thickBot="1" x14ac:dyDescent="0.3">
      <c r="B38" s="18" t="s">
        <v>0</v>
      </c>
      <c r="C38" s="19" t="s">
        <v>12</v>
      </c>
      <c r="D38" s="20" t="s">
        <v>2</v>
      </c>
      <c r="E38" s="20" t="s">
        <v>13</v>
      </c>
      <c r="F38" s="21" t="s">
        <v>4</v>
      </c>
    </row>
    <row r="39" spans="2:6" ht="15.75" thickTop="1" x14ac:dyDescent="0.25">
      <c r="B39" s="22" t="s">
        <v>7</v>
      </c>
      <c r="C39" s="14">
        <v>205135.54459055999</v>
      </c>
      <c r="D39" s="2">
        <v>4.6264039999999999E-2</v>
      </c>
      <c r="E39" s="3" t="s">
        <v>10</v>
      </c>
      <c r="F39" s="23">
        <f t="shared" ref="F39:F47" si="2">SUM(C39:E39)</f>
        <v>205135.59085459998</v>
      </c>
    </row>
    <row r="40" spans="2:6" x14ac:dyDescent="0.25">
      <c r="B40" s="24" t="s">
        <v>8</v>
      </c>
      <c r="C40" s="15">
        <v>70790.407266270005</v>
      </c>
      <c r="D40" s="5">
        <v>0</v>
      </c>
      <c r="E40" s="6" t="s">
        <v>10</v>
      </c>
      <c r="F40" s="25">
        <f t="shared" si="2"/>
        <v>70790.407266270005</v>
      </c>
    </row>
    <row r="41" spans="2:6" x14ac:dyDescent="0.25">
      <c r="B41" s="24" t="s">
        <v>5</v>
      </c>
      <c r="C41" s="16" t="s">
        <v>10</v>
      </c>
      <c r="D41" s="5">
        <v>4.9800570000000002E-2</v>
      </c>
      <c r="E41" s="7">
        <v>4.24530311</v>
      </c>
      <c r="F41" s="25">
        <f t="shared" si="2"/>
        <v>4.2951036800000004</v>
      </c>
    </row>
    <row r="42" spans="2:6" x14ac:dyDescent="0.25">
      <c r="B42" s="24" t="s">
        <v>9</v>
      </c>
      <c r="C42" s="16" t="s">
        <v>10</v>
      </c>
      <c r="D42" s="6" t="s">
        <v>10</v>
      </c>
      <c r="E42" s="4">
        <v>3834.58071152</v>
      </c>
      <c r="F42" s="25">
        <f t="shared" si="2"/>
        <v>3834.58071152</v>
      </c>
    </row>
    <row r="43" spans="2:6" x14ac:dyDescent="0.25">
      <c r="B43" s="24" t="s">
        <v>6</v>
      </c>
      <c r="C43" s="16" t="s">
        <v>10</v>
      </c>
      <c r="D43" s="6" t="s">
        <v>10</v>
      </c>
      <c r="E43" s="4">
        <v>236.17171669000001</v>
      </c>
      <c r="F43" s="25">
        <f t="shared" si="2"/>
        <v>236.17171669000001</v>
      </c>
    </row>
    <row r="44" spans="2:6" x14ac:dyDescent="0.25">
      <c r="B44" s="24" t="s">
        <v>33</v>
      </c>
      <c r="C44" s="16" t="s">
        <v>10</v>
      </c>
      <c r="D44" s="6" t="s">
        <v>10</v>
      </c>
      <c r="E44" s="7">
        <v>2.7338999999999999E-2</v>
      </c>
      <c r="F44" s="26">
        <f t="shared" si="2"/>
        <v>2.7338999999999999E-2</v>
      </c>
    </row>
    <row r="45" spans="2:6" ht="15.75" thickBot="1" x14ac:dyDescent="0.3">
      <c r="B45" s="24" t="s">
        <v>14</v>
      </c>
      <c r="C45" s="15">
        <v>6138.7630267900004</v>
      </c>
      <c r="D45" s="6" t="s">
        <v>10</v>
      </c>
      <c r="E45" s="6" t="s">
        <v>10</v>
      </c>
      <c r="F45" s="25">
        <f t="shared" si="2"/>
        <v>6138.7630267900004</v>
      </c>
    </row>
    <row r="46" spans="2:6" ht="15.75" thickBot="1" x14ac:dyDescent="0.3">
      <c r="B46" s="27" t="s">
        <v>28</v>
      </c>
      <c r="C46" s="17">
        <v>0</v>
      </c>
      <c r="D46" s="8" t="s">
        <v>10</v>
      </c>
      <c r="E46" s="8" t="s">
        <v>10</v>
      </c>
      <c r="F46" s="28">
        <f t="shared" si="2"/>
        <v>0</v>
      </c>
    </row>
    <row r="47" spans="2:6" ht="16.5" thickBot="1" x14ac:dyDescent="0.3">
      <c r="B47" s="29" t="s">
        <v>4</v>
      </c>
      <c r="C47" s="30">
        <f>SUM(C39:C46)</f>
        <v>282064.71488361998</v>
      </c>
      <c r="D47" s="108">
        <f>SUM(D39:D46)</f>
        <v>9.6064609999999995E-2</v>
      </c>
      <c r="E47" s="31">
        <f>SUM(E39:E46)</f>
        <v>4075.0250703199999</v>
      </c>
      <c r="F47" s="32">
        <f t="shared" si="2"/>
        <v>286139.83601854998</v>
      </c>
    </row>
    <row r="48" spans="2:6" ht="15.75" thickTop="1" x14ac:dyDescent="0.25"/>
    <row r="49" spans="2:6" ht="33.75" customHeight="1" thickBot="1" x14ac:dyDescent="0.3">
      <c r="B49" s="121" t="s">
        <v>34</v>
      </c>
      <c r="C49" s="122"/>
      <c r="D49" s="122"/>
      <c r="E49" s="122"/>
      <c r="F49" s="122"/>
    </row>
    <row r="50" spans="2:6" ht="48.75" thickTop="1" thickBot="1" x14ac:dyDescent="0.3">
      <c r="B50" s="18" t="s">
        <v>0</v>
      </c>
      <c r="C50" s="19" t="s">
        <v>12</v>
      </c>
      <c r="D50" s="20" t="s">
        <v>2</v>
      </c>
      <c r="E50" s="20" t="s">
        <v>13</v>
      </c>
      <c r="F50" s="21" t="s">
        <v>4</v>
      </c>
    </row>
    <row r="51" spans="2:6" ht="15.75" thickTop="1" x14ac:dyDescent="0.25">
      <c r="B51" s="22" t="s">
        <v>7</v>
      </c>
      <c r="C51" s="14">
        <v>186381.95</v>
      </c>
      <c r="D51" s="2">
        <v>0.13</v>
      </c>
      <c r="E51" s="3" t="s">
        <v>10</v>
      </c>
      <c r="F51" s="23">
        <f t="shared" ref="F51:F59" si="3">SUM(C51:E51)</f>
        <v>186382.08000000002</v>
      </c>
    </row>
    <row r="52" spans="2:6" x14ac:dyDescent="0.25">
      <c r="B52" s="24" t="s">
        <v>8</v>
      </c>
      <c r="C52" s="15">
        <v>66133.48</v>
      </c>
      <c r="D52" s="5">
        <v>0</v>
      </c>
      <c r="E52" s="6" t="s">
        <v>10</v>
      </c>
      <c r="F52" s="25">
        <f t="shared" si="3"/>
        <v>66133.48</v>
      </c>
    </row>
    <row r="53" spans="2:6" x14ac:dyDescent="0.25">
      <c r="B53" s="24" t="s">
        <v>5</v>
      </c>
      <c r="C53" s="16" t="s">
        <v>10</v>
      </c>
      <c r="D53" s="5">
        <v>0.14000000000000001</v>
      </c>
      <c r="E53" s="7">
        <v>2.25</v>
      </c>
      <c r="F53" s="25">
        <f t="shared" si="3"/>
        <v>2.39</v>
      </c>
    </row>
    <row r="54" spans="2:6" x14ac:dyDescent="0.25">
      <c r="B54" s="24" t="s">
        <v>9</v>
      </c>
      <c r="C54" s="16" t="s">
        <v>10</v>
      </c>
      <c r="D54" s="6" t="s">
        <v>10</v>
      </c>
      <c r="E54" s="4">
        <v>2104.09</v>
      </c>
      <c r="F54" s="25">
        <f t="shared" si="3"/>
        <v>2104.09</v>
      </c>
    </row>
    <row r="55" spans="2:6" x14ac:dyDescent="0.25">
      <c r="B55" s="24" t="s">
        <v>6</v>
      </c>
      <c r="C55" s="16" t="s">
        <v>10</v>
      </c>
      <c r="D55" s="6" t="s">
        <v>10</v>
      </c>
      <c r="E55" s="4">
        <v>287.01</v>
      </c>
      <c r="F55" s="25">
        <f t="shared" si="3"/>
        <v>287.01</v>
      </c>
    </row>
    <row r="56" spans="2:6" x14ac:dyDescent="0.25">
      <c r="B56" s="24" t="s">
        <v>33</v>
      </c>
      <c r="C56" s="16" t="s">
        <v>10</v>
      </c>
      <c r="D56" s="6" t="s">
        <v>10</v>
      </c>
      <c r="E56" s="7">
        <v>7.56</v>
      </c>
      <c r="F56" s="26">
        <f t="shared" si="3"/>
        <v>7.56</v>
      </c>
    </row>
    <row r="57" spans="2:6" ht="15.75" thickBot="1" x14ac:dyDescent="0.3">
      <c r="B57" s="24" t="s">
        <v>14</v>
      </c>
      <c r="C57" s="15">
        <v>6115.39</v>
      </c>
      <c r="D57" s="6" t="s">
        <v>10</v>
      </c>
      <c r="E57" s="6" t="s">
        <v>10</v>
      </c>
      <c r="F57" s="25">
        <f t="shared" si="3"/>
        <v>6115.39</v>
      </c>
    </row>
    <row r="58" spans="2:6" ht="15.75" thickBot="1" x14ac:dyDescent="0.3">
      <c r="B58" s="27" t="s">
        <v>28</v>
      </c>
      <c r="C58" s="17">
        <v>0</v>
      </c>
      <c r="D58" s="8" t="s">
        <v>10</v>
      </c>
      <c r="E58" s="8" t="s">
        <v>10</v>
      </c>
      <c r="F58" s="28">
        <f t="shared" si="3"/>
        <v>0</v>
      </c>
    </row>
    <row r="59" spans="2:6" ht="16.5" thickBot="1" x14ac:dyDescent="0.3">
      <c r="B59" s="29" t="s">
        <v>4</v>
      </c>
      <c r="C59" s="30">
        <f>SUM(C51:C58)</f>
        <v>258630.82</v>
      </c>
      <c r="D59" s="108">
        <f>SUM(D51:D58)</f>
        <v>0.27</v>
      </c>
      <c r="E59" s="31">
        <f>SUM(E51:E58)</f>
        <v>2400.9100000000003</v>
      </c>
      <c r="F59" s="32">
        <f t="shared" si="3"/>
        <v>261032</v>
      </c>
    </row>
    <row r="60" spans="2:6" ht="15.75" thickTop="1" x14ac:dyDescent="0.25"/>
    <row r="61" spans="2:6" ht="33.75" customHeight="1" thickBot="1" x14ac:dyDescent="0.3">
      <c r="B61" s="121" t="s">
        <v>32</v>
      </c>
      <c r="C61" s="122"/>
      <c r="D61" s="122"/>
      <c r="E61" s="122"/>
      <c r="F61" s="122"/>
    </row>
    <row r="62" spans="2:6" ht="48.75" thickTop="1" thickBot="1" x14ac:dyDescent="0.3">
      <c r="B62" s="18" t="s">
        <v>0</v>
      </c>
      <c r="C62" s="19" t="s">
        <v>12</v>
      </c>
      <c r="D62" s="20" t="s">
        <v>2</v>
      </c>
      <c r="E62" s="20" t="s">
        <v>13</v>
      </c>
      <c r="F62" s="21" t="s">
        <v>4</v>
      </c>
    </row>
    <row r="63" spans="2:6" ht="15.75" thickTop="1" x14ac:dyDescent="0.25">
      <c r="B63" s="22" t="s">
        <v>7</v>
      </c>
      <c r="C63" s="14">
        <v>171671.24378501999</v>
      </c>
      <c r="D63" s="2">
        <v>0.36</v>
      </c>
      <c r="E63" s="3" t="s">
        <v>10</v>
      </c>
      <c r="F63" s="23">
        <f t="shared" ref="F63:F71" si="4">SUM(C63:E63)</f>
        <v>171671.60378501998</v>
      </c>
    </row>
    <row r="64" spans="2:6" x14ac:dyDescent="0.25">
      <c r="B64" s="24" t="s">
        <v>8</v>
      </c>
      <c r="C64" s="15">
        <v>60378.926103710008</v>
      </c>
      <c r="D64" s="5">
        <v>0.02</v>
      </c>
      <c r="E64" s="6" t="s">
        <v>10</v>
      </c>
      <c r="F64" s="25">
        <f t="shared" si="4"/>
        <v>60378.946103710005</v>
      </c>
    </row>
    <row r="65" spans="2:6" x14ac:dyDescent="0.25">
      <c r="B65" s="24" t="s">
        <v>5</v>
      </c>
      <c r="C65" s="16" t="s">
        <v>10</v>
      </c>
      <c r="D65" s="5">
        <v>0.42305999999999999</v>
      </c>
      <c r="E65" s="7">
        <v>5.0999999999999996</v>
      </c>
      <c r="F65" s="25">
        <f t="shared" si="4"/>
        <v>5.5230599999999992</v>
      </c>
    </row>
    <row r="66" spans="2:6" x14ac:dyDescent="0.25">
      <c r="B66" s="24" t="s">
        <v>9</v>
      </c>
      <c r="C66" s="16" t="s">
        <v>10</v>
      </c>
      <c r="D66" s="6" t="s">
        <v>10</v>
      </c>
      <c r="E66" s="4">
        <v>893.73</v>
      </c>
      <c r="F66" s="25">
        <f t="shared" si="4"/>
        <v>893.73</v>
      </c>
    </row>
    <row r="67" spans="2:6" x14ac:dyDescent="0.25">
      <c r="B67" s="24" t="s">
        <v>6</v>
      </c>
      <c r="C67" s="16" t="s">
        <v>10</v>
      </c>
      <c r="D67" s="6" t="s">
        <v>10</v>
      </c>
      <c r="E67" s="4">
        <v>508.92099999999999</v>
      </c>
      <c r="F67" s="25">
        <f t="shared" si="4"/>
        <v>508.92099999999999</v>
      </c>
    </row>
    <row r="68" spans="2:6" x14ac:dyDescent="0.25">
      <c r="B68" s="24" t="s">
        <v>33</v>
      </c>
      <c r="C68" s="16" t="s">
        <v>10</v>
      </c>
      <c r="D68" s="6" t="s">
        <v>10</v>
      </c>
      <c r="E68" s="7">
        <v>0.02</v>
      </c>
      <c r="F68" s="26">
        <f t="shared" si="4"/>
        <v>0.02</v>
      </c>
    </row>
    <row r="69" spans="2:6" x14ac:dyDescent="0.25">
      <c r="B69" s="24" t="s">
        <v>14</v>
      </c>
      <c r="C69" s="15">
        <v>6055.3618036199996</v>
      </c>
      <c r="D69" s="6" t="s">
        <v>10</v>
      </c>
      <c r="E69" s="6" t="s">
        <v>10</v>
      </c>
      <c r="F69" s="25">
        <f t="shared" si="4"/>
        <v>6055.3618036199996</v>
      </c>
    </row>
    <row r="70" spans="2:6" ht="15.75" thickBot="1" x14ac:dyDescent="0.3">
      <c r="B70" s="27" t="s">
        <v>28</v>
      </c>
      <c r="C70" s="17">
        <v>332.34368174000002</v>
      </c>
      <c r="D70" s="8" t="s">
        <v>10</v>
      </c>
      <c r="E70" s="8" t="s">
        <v>10</v>
      </c>
      <c r="F70" s="28">
        <f t="shared" si="4"/>
        <v>332.34368174000002</v>
      </c>
    </row>
    <row r="71" spans="2:6" ht="16.5" thickBot="1" x14ac:dyDescent="0.3">
      <c r="B71" s="29" t="s">
        <v>4</v>
      </c>
      <c r="C71" s="30">
        <f>SUM(C63:C70)</f>
        <v>238437.87537408998</v>
      </c>
      <c r="D71" s="31">
        <f>SUM(D63:D70)</f>
        <v>0.80306</v>
      </c>
      <c r="E71" s="31">
        <f>SUM(E63:E70)</f>
        <v>1407.771</v>
      </c>
      <c r="F71" s="32">
        <f t="shared" si="4"/>
        <v>239846.44943409</v>
      </c>
    </row>
    <row r="72" spans="2:6" ht="15.75" thickTop="1" x14ac:dyDescent="0.25"/>
    <row r="73" spans="2:6" ht="44.25" customHeight="1" thickBot="1" x14ac:dyDescent="0.3">
      <c r="B73" s="121" t="s">
        <v>31</v>
      </c>
      <c r="C73" s="122"/>
      <c r="D73" s="122"/>
      <c r="E73" s="122"/>
      <c r="F73" s="122"/>
    </row>
    <row r="74" spans="2:6" ht="46.5" thickTop="1" thickBot="1" x14ac:dyDescent="0.3">
      <c r="B74" s="54" t="s">
        <v>0</v>
      </c>
      <c r="C74" s="62" t="s">
        <v>12</v>
      </c>
      <c r="D74" s="72" t="s">
        <v>2</v>
      </c>
      <c r="E74" s="67" t="s">
        <v>13</v>
      </c>
      <c r="F74" s="55" t="s">
        <v>4</v>
      </c>
    </row>
    <row r="75" spans="2:6" x14ac:dyDescent="0.25">
      <c r="B75" s="39" t="s">
        <v>7</v>
      </c>
      <c r="C75" s="63">
        <v>156646.20000000001</v>
      </c>
      <c r="D75" s="73">
        <v>0.39</v>
      </c>
      <c r="E75" s="68" t="s">
        <v>10</v>
      </c>
      <c r="F75" s="48">
        <f t="shared" ref="F75:F82" si="5">SUM(C75:E75)</f>
        <v>156646.59000000003</v>
      </c>
    </row>
    <row r="76" spans="2:6" x14ac:dyDescent="0.25">
      <c r="B76" s="40" t="s">
        <v>8</v>
      </c>
      <c r="C76" s="64">
        <v>52200.92</v>
      </c>
      <c r="D76" s="74">
        <v>0</v>
      </c>
      <c r="E76" s="69" t="s">
        <v>10</v>
      </c>
      <c r="F76" s="49">
        <f t="shared" si="5"/>
        <v>52200.92</v>
      </c>
    </row>
    <row r="77" spans="2:6" x14ac:dyDescent="0.25">
      <c r="B77" s="40" t="s">
        <v>5</v>
      </c>
      <c r="C77" s="64" t="s">
        <v>10</v>
      </c>
      <c r="D77" s="75">
        <v>8.83</v>
      </c>
      <c r="E77" s="69">
        <v>4.3899999999999997</v>
      </c>
      <c r="F77" s="49">
        <f t="shared" si="5"/>
        <v>13.219999999999999</v>
      </c>
    </row>
    <row r="78" spans="2:6" x14ac:dyDescent="0.25">
      <c r="B78" s="40" t="s">
        <v>9</v>
      </c>
      <c r="C78" s="64" t="s">
        <v>10</v>
      </c>
      <c r="D78" s="74" t="s">
        <v>10</v>
      </c>
      <c r="E78" s="69">
        <v>301.33999999999997</v>
      </c>
      <c r="F78" s="49">
        <f t="shared" si="5"/>
        <v>301.33999999999997</v>
      </c>
    </row>
    <row r="79" spans="2:6" x14ac:dyDescent="0.25">
      <c r="B79" s="40" t="s">
        <v>6</v>
      </c>
      <c r="C79" s="64" t="s">
        <v>10</v>
      </c>
      <c r="D79" s="74" t="s">
        <v>10</v>
      </c>
      <c r="E79" s="69">
        <v>293.38</v>
      </c>
      <c r="F79" s="49">
        <f t="shared" si="5"/>
        <v>293.38</v>
      </c>
    </row>
    <row r="80" spans="2:6" x14ac:dyDescent="0.25">
      <c r="B80" s="40" t="s">
        <v>14</v>
      </c>
      <c r="C80" s="64">
        <v>5800.74</v>
      </c>
      <c r="D80" s="74" t="s">
        <v>10</v>
      </c>
      <c r="E80" s="69" t="s">
        <v>10</v>
      </c>
      <c r="F80" s="49">
        <f t="shared" si="5"/>
        <v>5800.74</v>
      </c>
    </row>
    <row r="81" spans="2:6" ht="15.75" thickBot="1" x14ac:dyDescent="0.3">
      <c r="B81" s="50" t="s">
        <v>28</v>
      </c>
      <c r="C81" s="65">
        <v>1414.96734644</v>
      </c>
      <c r="D81" s="76" t="s">
        <v>10</v>
      </c>
      <c r="E81" s="70" t="s">
        <v>10</v>
      </c>
      <c r="F81" s="51">
        <f t="shared" si="5"/>
        <v>1414.96734644</v>
      </c>
    </row>
    <row r="82" spans="2:6" ht="15.75" thickBot="1" x14ac:dyDescent="0.3">
      <c r="B82" s="52" t="s">
        <v>4</v>
      </c>
      <c r="C82" s="66">
        <f>SUM(C75:C81)</f>
        <v>216062.82734644</v>
      </c>
      <c r="D82" s="77">
        <f>SUM(D75:D81)</f>
        <v>9.2200000000000006</v>
      </c>
      <c r="E82" s="71">
        <f>SUM(E75:E81)</f>
        <v>599.1099999999999</v>
      </c>
      <c r="F82" s="53">
        <f t="shared" si="5"/>
        <v>216671.15734643998</v>
      </c>
    </row>
    <row r="83" spans="2:6" ht="15.75" thickTop="1" x14ac:dyDescent="0.25"/>
    <row r="84" spans="2:6" ht="35.450000000000003" customHeight="1" thickBot="1" x14ac:dyDescent="0.3">
      <c r="B84" s="116" t="s">
        <v>30</v>
      </c>
      <c r="C84" s="117"/>
      <c r="D84" s="117"/>
      <c r="E84" s="117"/>
      <c r="F84" s="117"/>
    </row>
    <row r="85" spans="2:6" ht="46.5" thickTop="1" thickBot="1" x14ac:dyDescent="0.3">
      <c r="B85" s="54" t="s">
        <v>0</v>
      </c>
      <c r="C85" s="62" t="s">
        <v>12</v>
      </c>
      <c r="D85" s="72" t="s">
        <v>2</v>
      </c>
      <c r="E85" s="67" t="s">
        <v>13</v>
      </c>
      <c r="F85" s="55" t="s">
        <v>4</v>
      </c>
    </row>
    <row r="86" spans="2:6" x14ac:dyDescent="0.25">
      <c r="B86" s="39" t="s">
        <v>7</v>
      </c>
      <c r="C86" s="63">
        <v>152125.94088641001</v>
      </c>
      <c r="D86" s="73">
        <v>0.53617669000000001</v>
      </c>
      <c r="E86" s="68" t="s">
        <v>10</v>
      </c>
      <c r="F86" s="48">
        <f t="shared" ref="F86:F92" si="6">SUM(C86:E86)</f>
        <v>152126.4770631</v>
      </c>
    </row>
    <row r="87" spans="2:6" x14ac:dyDescent="0.25">
      <c r="B87" s="40" t="s">
        <v>8</v>
      </c>
      <c r="C87" s="64">
        <v>50697.007289219997</v>
      </c>
      <c r="D87" s="74">
        <v>2.5147E-4</v>
      </c>
      <c r="E87" s="69" t="s">
        <v>10</v>
      </c>
      <c r="F87" s="49">
        <f t="shared" si="6"/>
        <v>50697.00754069</v>
      </c>
    </row>
    <row r="88" spans="2:6" x14ac:dyDescent="0.25">
      <c r="B88" s="40" t="s">
        <v>5</v>
      </c>
      <c r="C88" s="64" t="s">
        <v>10</v>
      </c>
      <c r="D88" s="75">
        <v>0.86350227000000002</v>
      </c>
      <c r="E88" s="69">
        <v>4.5015275700000004</v>
      </c>
      <c r="F88" s="49">
        <f t="shared" si="6"/>
        <v>5.36502984</v>
      </c>
    </row>
    <row r="89" spans="2:6" x14ac:dyDescent="0.25">
      <c r="B89" s="40" t="s">
        <v>9</v>
      </c>
      <c r="C89" s="64" t="s">
        <v>10</v>
      </c>
      <c r="D89" s="74" t="s">
        <v>10</v>
      </c>
      <c r="E89" s="69">
        <v>254.46120192999999</v>
      </c>
      <c r="F89" s="49">
        <f t="shared" si="6"/>
        <v>254.46120192999999</v>
      </c>
    </row>
    <row r="90" spans="2:6" x14ac:dyDescent="0.25">
      <c r="B90" s="40" t="s">
        <v>6</v>
      </c>
      <c r="C90" s="64" t="s">
        <v>10</v>
      </c>
      <c r="D90" s="74" t="s">
        <v>10</v>
      </c>
      <c r="E90" s="69">
        <v>191.66908022000001</v>
      </c>
      <c r="F90" s="49">
        <f t="shared" si="6"/>
        <v>191.66908022000001</v>
      </c>
    </row>
    <row r="91" spans="2:6" x14ac:dyDescent="0.25">
      <c r="B91" s="40" t="s">
        <v>14</v>
      </c>
      <c r="C91" s="64">
        <v>5775.0162123800001</v>
      </c>
      <c r="D91" s="74" t="s">
        <v>10</v>
      </c>
      <c r="E91" s="69" t="s">
        <v>10</v>
      </c>
      <c r="F91" s="49">
        <f t="shared" si="6"/>
        <v>5775.0162123800001</v>
      </c>
    </row>
    <row r="92" spans="2:6" ht="15.75" thickBot="1" x14ac:dyDescent="0.3">
      <c r="B92" s="50" t="s">
        <v>28</v>
      </c>
      <c r="C92" s="65">
        <v>1333.71762418</v>
      </c>
      <c r="D92" s="76" t="s">
        <v>10</v>
      </c>
      <c r="E92" s="70" t="s">
        <v>10</v>
      </c>
      <c r="F92" s="51">
        <f t="shared" si="6"/>
        <v>1333.71762418</v>
      </c>
    </row>
    <row r="93" spans="2:6" ht="15.75" thickBot="1" x14ac:dyDescent="0.3">
      <c r="B93" s="52" t="s">
        <v>4</v>
      </c>
      <c r="C93" s="66">
        <f>SUM(C86:C92)</f>
        <v>209931.68201218999</v>
      </c>
      <c r="D93" s="77">
        <f>SUM(D86:D92)</f>
        <v>1.3999304299999999</v>
      </c>
      <c r="E93" s="71">
        <f>SUM(E86:E92)</f>
        <v>450.63180971999998</v>
      </c>
      <c r="F93" s="53">
        <f>SUM(F86:F92)</f>
        <v>210383.71375233997</v>
      </c>
    </row>
    <row r="94" spans="2:6" ht="15.75" thickTop="1" x14ac:dyDescent="0.25"/>
    <row r="95" spans="2:6" ht="33.6" customHeight="1" thickBot="1" x14ac:dyDescent="0.3">
      <c r="B95" s="116" t="s">
        <v>27</v>
      </c>
      <c r="C95" s="117"/>
      <c r="D95" s="117"/>
      <c r="E95" s="117"/>
      <c r="F95" s="117"/>
    </row>
    <row r="96" spans="2:6" ht="46.5" thickTop="1" thickBot="1" x14ac:dyDescent="0.3">
      <c r="B96" s="54" t="s">
        <v>0</v>
      </c>
      <c r="C96" s="62" t="s">
        <v>12</v>
      </c>
      <c r="D96" s="72" t="s">
        <v>2</v>
      </c>
      <c r="E96" s="67" t="s">
        <v>13</v>
      </c>
      <c r="F96" s="55" t="s">
        <v>4</v>
      </c>
    </row>
    <row r="97" spans="2:6" x14ac:dyDescent="0.25">
      <c r="B97" s="39" t="s">
        <v>7</v>
      </c>
      <c r="C97" s="63">
        <v>144151.48775979999</v>
      </c>
      <c r="D97" s="73">
        <v>0.16623540000000001</v>
      </c>
      <c r="E97" s="68" t="s">
        <v>10</v>
      </c>
      <c r="F97" s="48">
        <f t="shared" ref="F97:F103" si="7">SUM(C97:E97)</f>
        <v>144151.6539952</v>
      </c>
    </row>
    <row r="98" spans="2:6" x14ac:dyDescent="0.25">
      <c r="B98" s="40" t="s">
        <v>8</v>
      </c>
      <c r="C98" s="64">
        <v>48059.155726359997</v>
      </c>
      <c r="D98" s="74" t="s">
        <v>10</v>
      </c>
      <c r="E98" s="69" t="s">
        <v>10</v>
      </c>
      <c r="F98" s="49">
        <f t="shared" si="7"/>
        <v>48059.155726359997</v>
      </c>
    </row>
    <row r="99" spans="2:6" x14ac:dyDescent="0.25">
      <c r="B99" s="40" t="s">
        <v>5</v>
      </c>
      <c r="C99" s="64" t="s">
        <v>10</v>
      </c>
      <c r="D99" s="75">
        <v>0.31935025</v>
      </c>
      <c r="E99" s="69">
        <v>6.5466854300000001</v>
      </c>
      <c r="F99" s="49">
        <f t="shared" si="7"/>
        <v>6.8660356800000004</v>
      </c>
    </row>
    <row r="100" spans="2:6" x14ac:dyDescent="0.25">
      <c r="B100" s="40" t="s">
        <v>9</v>
      </c>
      <c r="C100" s="64" t="s">
        <v>10</v>
      </c>
      <c r="D100" s="74" t="s">
        <v>10</v>
      </c>
      <c r="E100" s="69">
        <v>56.503404930000002</v>
      </c>
      <c r="F100" s="49">
        <f t="shared" si="7"/>
        <v>56.503404930000002</v>
      </c>
    </row>
    <row r="101" spans="2:6" x14ac:dyDescent="0.25">
      <c r="B101" s="40" t="s">
        <v>6</v>
      </c>
      <c r="C101" s="64" t="s">
        <v>10</v>
      </c>
      <c r="D101" s="74" t="s">
        <v>10</v>
      </c>
      <c r="E101" s="69">
        <v>141.9165701</v>
      </c>
      <c r="F101" s="49">
        <f t="shared" si="7"/>
        <v>141.9165701</v>
      </c>
    </row>
    <row r="102" spans="2:6" x14ac:dyDescent="0.25">
      <c r="B102" s="40" t="s">
        <v>14</v>
      </c>
      <c r="C102" s="64">
        <v>5364.9260399499999</v>
      </c>
      <c r="D102" s="74" t="s">
        <v>10</v>
      </c>
      <c r="E102" s="69" t="s">
        <v>10</v>
      </c>
      <c r="F102" s="49">
        <f t="shared" si="7"/>
        <v>5364.9260399499999</v>
      </c>
    </row>
    <row r="103" spans="2:6" ht="15.75" thickBot="1" x14ac:dyDescent="0.3">
      <c r="B103" s="50" t="s">
        <v>28</v>
      </c>
      <c r="C103" s="65">
        <v>353.11039098999998</v>
      </c>
      <c r="D103" s="76" t="s">
        <v>10</v>
      </c>
      <c r="E103" s="70" t="s">
        <v>10</v>
      </c>
      <c r="F103" s="51">
        <f t="shared" si="7"/>
        <v>353.11039098999998</v>
      </c>
    </row>
    <row r="104" spans="2:6" ht="15.75" thickBot="1" x14ac:dyDescent="0.3">
      <c r="B104" s="52" t="s">
        <v>4</v>
      </c>
      <c r="C104" s="66">
        <f>SUM(C97:C103)</f>
        <v>197928.67991709997</v>
      </c>
      <c r="D104" s="77">
        <f>SUM(D97:D103)</f>
        <v>0.48558564999999998</v>
      </c>
      <c r="E104" s="71">
        <f>SUM(E97:E103)</f>
        <v>204.96666046000001</v>
      </c>
      <c r="F104" s="53">
        <f>SUM(F97:F103)</f>
        <v>198134.13216320999</v>
      </c>
    </row>
    <row r="105" spans="2:6" ht="15.75" thickTop="1" x14ac:dyDescent="0.25"/>
    <row r="106" spans="2:6" ht="30" customHeight="1" thickBot="1" x14ac:dyDescent="0.3">
      <c r="B106" s="118" t="s">
        <v>26</v>
      </c>
      <c r="C106" s="119"/>
      <c r="D106" s="119"/>
      <c r="E106" s="119"/>
      <c r="F106" s="119"/>
    </row>
    <row r="107" spans="2:6" ht="46.5" thickTop="1" thickBot="1" x14ac:dyDescent="0.3">
      <c r="B107" s="33" t="s">
        <v>0</v>
      </c>
      <c r="C107" s="78" t="s">
        <v>12</v>
      </c>
      <c r="D107" s="85" t="s">
        <v>2</v>
      </c>
      <c r="E107" s="81" t="s">
        <v>13</v>
      </c>
      <c r="F107" s="34" t="s">
        <v>4</v>
      </c>
    </row>
    <row r="108" spans="2:6" x14ac:dyDescent="0.25">
      <c r="B108" s="39" t="s">
        <v>7</v>
      </c>
      <c r="C108" s="79">
        <v>128473.93</v>
      </c>
      <c r="D108" s="86">
        <v>0.48</v>
      </c>
      <c r="E108" s="82" t="s">
        <v>10</v>
      </c>
      <c r="F108" s="43">
        <f t="shared" ref="F108:F113" si="8">SUM(C108:E108)</f>
        <v>128474.40999999999</v>
      </c>
    </row>
    <row r="109" spans="2:6" x14ac:dyDescent="0.25">
      <c r="B109" s="40" t="s">
        <v>8</v>
      </c>
      <c r="C109" s="64">
        <v>46714.59</v>
      </c>
      <c r="D109" s="87">
        <v>2.9000000000000001E-2</v>
      </c>
      <c r="E109" s="69" t="s">
        <v>10</v>
      </c>
      <c r="F109" s="44">
        <f t="shared" si="8"/>
        <v>46714.618999999999</v>
      </c>
    </row>
    <row r="110" spans="2:6" x14ac:dyDescent="0.25">
      <c r="B110" s="40" t="s">
        <v>5</v>
      </c>
      <c r="C110" s="64" t="s">
        <v>10</v>
      </c>
      <c r="D110" s="74">
        <v>2.17</v>
      </c>
      <c r="E110" s="69">
        <v>10.63</v>
      </c>
      <c r="F110" s="44">
        <f t="shared" si="8"/>
        <v>12.8</v>
      </c>
    </row>
    <row r="111" spans="2:6" x14ac:dyDescent="0.25">
      <c r="B111" s="40" t="s">
        <v>9</v>
      </c>
      <c r="C111" s="64" t="s">
        <v>10</v>
      </c>
      <c r="D111" s="74" t="s">
        <v>10</v>
      </c>
      <c r="E111" s="69">
        <v>22.13</v>
      </c>
      <c r="F111" s="44">
        <f t="shared" si="8"/>
        <v>22.13</v>
      </c>
    </row>
    <row r="112" spans="2:6" x14ac:dyDescent="0.25">
      <c r="B112" s="40" t="s">
        <v>6</v>
      </c>
      <c r="C112" s="64" t="s">
        <v>10</v>
      </c>
      <c r="D112" s="74" t="s">
        <v>10</v>
      </c>
      <c r="E112" s="69">
        <v>66.86</v>
      </c>
      <c r="F112" s="44">
        <f t="shared" si="8"/>
        <v>66.86</v>
      </c>
    </row>
    <row r="113" spans="2:7" ht="15.75" thickBot="1" x14ac:dyDescent="0.3">
      <c r="B113" s="47" t="s">
        <v>14</v>
      </c>
      <c r="C113" s="79">
        <v>5248.53</v>
      </c>
      <c r="D113" s="88" t="s">
        <v>10</v>
      </c>
      <c r="E113" s="83" t="s">
        <v>10</v>
      </c>
      <c r="F113" s="45">
        <f t="shared" si="8"/>
        <v>5248.53</v>
      </c>
    </row>
    <row r="114" spans="2:7" ht="15.75" thickBot="1" x14ac:dyDescent="0.3">
      <c r="B114" s="42" t="s">
        <v>4</v>
      </c>
      <c r="C114" s="80">
        <f>SUM(C108:C113)</f>
        <v>180437.05</v>
      </c>
      <c r="D114" s="89">
        <f>SUM(D108:D113)</f>
        <v>2.6789999999999998</v>
      </c>
      <c r="E114" s="84">
        <f>SUM(E108:E113)</f>
        <v>99.62</v>
      </c>
      <c r="F114" s="46">
        <f>SUM(F108:F113)</f>
        <v>180539.34899999996</v>
      </c>
    </row>
    <row r="115" spans="2:7" ht="15.75" thickTop="1" x14ac:dyDescent="0.25"/>
    <row r="116" spans="2:7" ht="31.9" customHeight="1" thickBot="1" x14ac:dyDescent="0.3">
      <c r="B116" s="118" t="s">
        <v>15</v>
      </c>
      <c r="C116" s="118"/>
      <c r="D116" s="118"/>
      <c r="E116" s="118"/>
      <c r="F116" s="118"/>
    </row>
    <row r="117" spans="2:7" ht="49.5" customHeight="1" thickTop="1" thickBot="1" x14ac:dyDescent="0.3">
      <c r="B117" s="33" t="s">
        <v>0</v>
      </c>
      <c r="C117" s="78" t="s">
        <v>12</v>
      </c>
      <c r="D117" s="85" t="s">
        <v>2</v>
      </c>
      <c r="E117" s="81" t="s">
        <v>13</v>
      </c>
      <c r="F117" s="34" t="s">
        <v>4</v>
      </c>
    </row>
    <row r="118" spans="2:7" x14ac:dyDescent="0.25">
      <c r="B118" s="39" t="s">
        <v>7</v>
      </c>
      <c r="C118" s="79">
        <v>122661.32</v>
      </c>
      <c r="D118" s="86">
        <v>0.35</v>
      </c>
      <c r="E118" s="82" t="s">
        <v>10</v>
      </c>
      <c r="F118" s="43">
        <f t="shared" ref="F118:F123" si="9">SUM(C118:E118)</f>
        <v>122661.67000000001</v>
      </c>
    </row>
    <row r="119" spans="2:7" x14ac:dyDescent="0.25">
      <c r="B119" s="40" t="s">
        <v>8</v>
      </c>
      <c r="C119" s="64">
        <v>46534.6</v>
      </c>
      <c r="D119" s="87">
        <v>0.38</v>
      </c>
      <c r="E119" s="69" t="s">
        <v>10</v>
      </c>
      <c r="F119" s="44">
        <f t="shared" si="9"/>
        <v>46534.979999999996</v>
      </c>
      <c r="G119" s="9"/>
    </row>
    <row r="120" spans="2:7" x14ac:dyDescent="0.25">
      <c r="B120" s="40" t="s">
        <v>5</v>
      </c>
      <c r="C120" s="64" t="s">
        <v>10</v>
      </c>
      <c r="D120" s="74">
        <v>0.92</v>
      </c>
      <c r="E120" s="69">
        <v>8.7200000000000006</v>
      </c>
      <c r="F120" s="44">
        <f t="shared" si="9"/>
        <v>9.64</v>
      </c>
    </row>
    <row r="121" spans="2:7" x14ac:dyDescent="0.25">
      <c r="B121" s="40" t="s">
        <v>9</v>
      </c>
      <c r="C121" s="64" t="s">
        <v>10</v>
      </c>
      <c r="D121" s="74" t="s">
        <v>10</v>
      </c>
      <c r="E121" s="69">
        <v>78.25</v>
      </c>
      <c r="F121" s="44">
        <f t="shared" si="9"/>
        <v>78.25</v>
      </c>
    </row>
    <row r="122" spans="2:7" x14ac:dyDescent="0.25">
      <c r="B122" s="40" t="s">
        <v>6</v>
      </c>
      <c r="C122" s="64" t="s">
        <v>10</v>
      </c>
      <c r="D122" s="74" t="s">
        <v>10</v>
      </c>
      <c r="E122" s="69">
        <v>102.59</v>
      </c>
      <c r="F122" s="44">
        <f t="shared" si="9"/>
        <v>102.59</v>
      </c>
    </row>
    <row r="123" spans="2:7" ht="15.75" thickBot="1" x14ac:dyDescent="0.3">
      <c r="B123" s="47" t="s">
        <v>14</v>
      </c>
      <c r="C123" s="79">
        <v>5074.09</v>
      </c>
      <c r="D123" s="88" t="s">
        <v>10</v>
      </c>
      <c r="E123" s="83" t="s">
        <v>10</v>
      </c>
      <c r="F123" s="45">
        <f t="shared" si="9"/>
        <v>5074.09</v>
      </c>
    </row>
    <row r="124" spans="2:7" ht="15.75" thickBot="1" x14ac:dyDescent="0.3">
      <c r="B124" s="42" t="s">
        <v>4</v>
      </c>
      <c r="C124" s="80">
        <f>SUM(C118:C123)</f>
        <v>174270.01</v>
      </c>
      <c r="D124" s="89">
        <f>SUM(D118:D123)</f>
        <v>1.65</v>
      </c>
      <c r="E124" s="84">
        <f>SUM(E118:E123)</f>
        <v>189.56</v>
      </c>
      <c r="F124" s="46">
        <f>SUM(F118:F123)</f>
        <v>174461.22000000003</v>
      </c>
    </row>
    <row r="125" spans="2:7" ht="15.75" thickTop="1" x14ac:dyDescent="0.25"/>
    <row r="126" spans="2:7" ht="28.9" customHeight="1" thickBot="1" x14ac:dyDescent="0.3">
      <c r="B126" s="116" t="s">
        <v>16</v>
      </c>
      <c r="C126" s="116"/>
      <c r="D126" s="116"/>
      <c r="E126" s="116"/>
      <c r="F126" s="116"/>
    </row>
    <row r="127" spans="2:7" ht="45.75" customHeight="1" thickTop="1" thickBot="1" x14ac:dyDescent="0.3">
      <c r="B127" s="33" t="s">
        <v>0</v>
      </c>
      <c r="C127" s="78" t="s">
        <v>1</v>
      </c>
      <c r="D127" s="85" t="s">
        <v>2</v>
      </c>
      <c r="E127" s="81" t="s">
        <v>3</v>
      </c>
      <c r="F127" s="34" t="s">
        <v>4</v>
      </c>
    </row>
    <row r="128" spans="2:7" x14ac:dyDescent="0.25">
      <c r="B128" s="39" t="s">
        <v>7</v>
      </c>
      <c r="C128" s="79">
        <v>124486.82</v>
      </c>
      <c r="D128" s="86">
        <v>0.71</v>
      </c>
      <c r="E128" s="82" t="s">
        <v>10</v>
      </c>
      <c r="F128" s="43">
        <f t="shared" ref="F128:F133" si="10">SUM(C128:E128)</f>
        <v>124487.53000000001</v>
      </c>
    </row>
    <row r="129" spans="2:6" x14ac:dyDescent="0.25">
      <c r="B129" s="40" t="s">
        <v>8</v>
      </c>
      <c r="C129" s="64">
        <v>46210.83</v>
      </c>
      <c r="D129" s="87">
        <v>4.2599999999999999E-2</v>
      </c>
      <c r="E129" s="69" t="s">
        <v>10</v>
      </c>
      <c r="F129" s="44">
        <f t="shared" si="10"/>
        <v>46210.872600000002</v>
      </c>
    </row>
    <row r="130" spans="2:6" x14ac:dyDescent="0.25">
      <c r="B130" s="40" t="s">
        <v>5</v>
      </c>
      <c r="C130" s="64" t="s">
        <v>10</v>
      </c>
      <c r="D130" s="74">
        <v>1.44</v>
      </c>
      <c r="E130" s="69">
        <v>8.3699999999999992</v>
      </c>
      <c r="F130" s="44">
        <f t="shared" si="10"/>
        <v>9.8099999999999987</v>
      </c>
    </row>
    <row r="131" spans="2:6" x14ac:dyDescent="0.25">
      <c r="B131" s="40" t="s">
        <v>9</v>
      </c>
      <c r="C131" s="64" t="s">
        <v>10</v>
      </c>
      <c r="D131" s="74" t="s">
        <v>10</v>
      </c>
      <c r="E131" s="69">
        <v>38.020000000000003</v>
      </c>
      <c r="F131" s="44">
        <f t="shared" si="10"/>
        <v>38.020000000000003</v>
      </c>
    </row>
    <row r="132" spans="2:6" x14ac:dyDescent="0.25">
      <c r="B132" s="40" t="s">
        <v>6</v>
      </c>
      <c r="C132" s="64" t="s">
        <v>10</v>
      </c>
      <c r="D132" s="74" t="s">
        <v>10</v>
      </c>
      <c r="E132" s="69">
        <v>21.42</v>
      </c>
      <c r="F132" s="44">
        <f t="shared" si="10"/>
        <v>21.42</v>
      </c>
    </row>
    <row r="133" spans="2:6" ht="15.75" thickBot="1" x14ac:dyDescent="0.3">
      <c r="B133" s="47" t="s">
        <v>11</v>
      </c>
      <c r="C133" s="79">
        <v>4702.3599999999997</v>
      </c>
      <c r="D133" s="88" t="s">
        <v>10</v>
      </c>
      <c r="E133" s="83" t="s">
        <v>10</v>
      </c>
      <c r="F133" s="45">
        <f t="shared" si="10"/>
        <v>4702.3599999999997</v>
      </c>
    </row>
    <row r="134" spans="2:6" ht="15.75" thickBot="1" x14ac:dyDescent="0.3">
      <c r="B134" s="42" t="s">
        <v>4</v>
      </c>
      <c r="C134" s="80">
        <f>SUM(C128:C133)</f>
        <v>175400.01</v>
      </c>
      <c r="D134" s="89">
        <f>SUM(D128:D133)</f>
        <v>2.1925999999999997</v>
      </c>
      <c r="E134" s="84">
        <f>SUM(E128:E133)</f>
        <v>67.81</v>
      </c>
      <c r="F134" s="46">
        <f>SUM(F128:F133)</f>
        <v>175470.01260000002</v>
      </c>
    </row>
    <row r="135" spans="2:6" ht="15.75" thickTop="1" x14ac:dyDescent="0.25">
      <c r="B135" s="56"/>
      <c r="C135" s="57"/>
      <c r="D135" s="57"/>
      <c r="E135" s="57"/>
      <c r="F135" s="57"/>
    </row>
    <row r="136" spans="2:6" ht="31.9" customHeight="1" thickBot="1" x14ac:dyDescent="0.3">
      <c r="B136" s="118" t="s">
        <v>17</v>
      </c>
      <c r="C136" s="118"/>
      <c r="D136" s="118"/>
      <c r="E136" s="118"/>
      <c r="F136" s="118"/>
    </row>
    <row r="137" spans="2:6" s="10" customFormat="1" ht="40.5" customHeight="1" thickTop="1" thickBot="1" x14ac:dyDescent="0.3">
      <c r="B137" s="33" t="s">
        <v>0</v>
      </c>
      <c r="C137" s="78" t="s">
        <v>1</v>
      </c>
      <c r="D137" s="85" t="s">
        <v>2</v>
      </c>
      <c r="E137" s="81" t="s">
        <v>3</v>
      </c>
      <c r="F137" s="34" t="s">
        <v>4</v>
      </c>
    </row>
    <row r="138" spans="2:6" x14ac:dyDescent="0.25">
      <c r="B138" s="39" t="s">
        <v>7</v>
      </c>
      <c r="C138" s="79">
        <v>117077.5</v>
      </c>
      <c r="D138" s="86">
        <v>1.5461369300000001</v>
      </c>
      <c r="E138" s="82" t="s">
        <v>10</v>
      </c>
      <c r="F138" s="35">
        <f>SUM(C138:E138)</f>
        <v>117079.04613693</v>
      </c>
    </row>
    <row r="139" spans="2:6" x14ac:dyDescent="0.25">
      <c r="B139" s="40" t="s">
        <v>8</v>
      </c>
      <c r="C139" s="64">
        <v>44885.19</v>
      </c>
      <c r="D139" s="74">
        <v>3.5000000000000001E-3</v>
      </c>
      <c r="E139" s="69" t="s">
        <v>10</v>
      </c>
      <c r="F139" s="36">
        <f>SUM(C139:E139)</f>
        <v>44885.193500000001</v>
      </c>
    </row>
    <row r="140" spans="2:6" x14ac:dyDescent="0.25">
      <c r="B140" s="40" t="s">
        <v>5</v>
      </c>
      <c r="C140" s="64" t="s">
        <v>10</v>
      </c>
      <c r="D140" s="74">
        <v>3.24</v>
      </c>
      <c r="E140" s="69">
        <v>14.14</v>
      </c>
      <c r="F140" s="36">
        <f>SUM(C140:E140)</f>
        <v>17.380000000000003</v>
      </c>
    </row>
    <row r="141" spans="2:6" x14ac:dyDescent="0.25">
      <c r="B141" s="41" t="s">
        <v>9</v>
      </c>
      <c r="C141" s="64" t="s">
        <v>10</v>
      </c>
      <c r="D141" s="74" t="s">
        <v>10</v>
      </c>
      <c r="E141" s="69">
        <v>18.93</v>
      </c>
      <c r="F141" s="37">
        <f>SUM(C141:E141)</f>
        <v>18.93</v>
      </c>
    </row>
    <row r="142" spans="2:6" ht="15.75" thickBot="1" x14ac:dyDescent="0.3">
      <c r="B142" s="41" t="s">
        <v>6</v>
      </c>
      <c r="C142" s="90" t="s">
        <v>10</v>
      </c>
      <c r="D142" s="92" t="s">
        <v>10</v>
      </c>
      <c r="E142" s="91">
        <v>21.21</v>
      </c>
      <c r="F142" s="37">
        <f>SUM(C142:E142)</f>
        <v>21.21</v>
      </c>
    </row>
    <row r="143" spans="2:6" s="11" customFormat="1" ht="15.75" thickBot="1" x14ac:dyDescent="0.3">
      <c r="B143" s="42" t="s">
        <v>4</v>
      </c>
      <c r="C143" s="80">
        <f>SUM(C138:C142)</f>
        <v>161962.69</v>
      </c>
      <c r="D143" s="89">
        <f>SUM(D138:D142)</f>
        <v>4.7896369300000003</v>
      </c>
      <c r="E143" s="84">
        <f>SUM(E138:E142)</f>
        <v>54.28</v>
      </c>
      <c r="F143" s="38">
        <f>SUM(F138:F142)</f>
        <v>162021.75963692999</v>
      </c>
    </row>
    <row r="144" spans="2:6" s="12" customFormat="1" ht="15.75" thickTop="1" x14ac:dyDescent="0.25">
      <c r="C144" s="13"/>
      <c r="D144" s="13"/>
      <c r="E144" s="13"/>
      <c r="F144" s="13"/>
    </row>
    <row r="145" spans="2:6" ht="34.15" customHeight="1" thickBot="1" x14ac:dyDescent="0.3">
      <c r="B145" s="118" t="s">
        <v>18</v>
      </c>
      <c r="C145" s="118"/>
      <c r="D145" s="118"/>
      <c r="E145" s="118"/>
      <c r="F145" s="118"/>
    </row>
    <row r="146" spans="2:6" s="10" customFormat="1" ht="39.75" customHeight="1" thickTop="1" thickBot="1" x14ac:dyDescent="0.3">
      <c r="B146" s="33" t="s">
        <v>0</v>
      </c>
      <c r="C146" s="78" t="s">
        <v>1</v>
      </c>
      <c r="D146" s="85" t="s">
        <v>2</v>
      </c>
      <c r="E146" s="81" t="s">
        <v>3</v>
      </c>
      <c r="F146" s="34" t="s">
        <v>4</v>
      </c>
    </row>
    <row r="147" spans="2:6" x14ac:dyDescent="0.25">
      <c r="B147" s="39" t="s">
        <v>7</v>
      </c>
      <c r="C147" s="79">
        <v>136112.20000000001</v>
      </c>
      <c r="D147" s="86">
        <v>2.34</v>
      </c>
      <c r="E147" s="82" t="s">
        <v>10</v>
      </c>
      <c r="F147" s="35">
        <f>SUM(C147:E147)</f>
        <v>136114.54</v>
      </c>
    </row>
    <row r="148" spans="2:6" x14ac:dyDescent="0.25">
      <c r="B148" s="40" t="s">
        <v>8</v>
      </c>
      <c r="C148" s="64">
        <v>50856.91</v>
      </c>
      <c r="D148" s="74">
        <v>7.0000000000000007E-2</v>
      </c>
      <c r="E148" s="69" t="s">
        <v>10</v>
      </c>
      <c r="F148" s="36">
        <f>SUM(C148:E148)</f>
        <v>50856.98</v>
      </c>
    </row>
    <row r="149" spans="2:6" x14ac:dyDescent="0.25">
      <c r="B149" s="40" t="s">
        <v>5</v>
      </c>
      <c r="C149" s="64" t="s">
        <v>10</v>
      </c>
      <c r="D149" s="74">
        <v>11.22</v>
      </c>
      <c r="E149" s="69">
        <v>18.8</v>
      </c>
      <c r="F149" s="36">
        <f>SUM(C149:E149)</f>
        <v>30.020000000000003</v>
      </c>
    </row>
    <row r="150" spans="2:6" x14ac:dyDescent="0.25">
      <c r="B150" s="41" t="s">
        <v>9</v>
      </c>
      <c r="C150" s="64" t="s">
        <v>10</v>
      </c>
      <c r="D150" s="74" t="s">
        <v>10</v>
      </c>
      <c r="E150" s="69">
        <v>14.74</v>
      </c>
      <c r="F150" s="37">
        <f>SUM(C150:E150)</f>
        <v>14.74</v>
      </c>
    </row>
    <row r="151" spans="2:6" ht="15.75" thickBot="1" x14ac:dyDescent="0.3">
      <c r="B151" s="41" t="s">
        <v>6</v>
      </c>
      <c r="C151" s="90" t="s">
        <v>10</v>
      </c>
      <c r="D151" s="92" t="s">
        <v>10</v>
      </c>
      <c r="E151" s="91">
        <v>15.75</v>
      </c>
      <c r="F151" s="37">
        <f>SUM(C151:E151)</f>
        <v>15.75</v>
      </c>
    </row>
    <row r="152" spans="2:6" s="11" customFormat="1" ht="15.75" thickBot="1" x14ac:dyDescent="0.3">
      <c r="B152" s="42" t="s">
        <v>4</v>
      </c>
      <c r="C152" s="80">
        <f>SUM(C147:C151)</f>
        <v>186969.11000000002</v>
      </c>
      <c r="D152" s="89">
        <f>SUM(D147:D151)</f>
        <v>13.63</v>
      </c>
      <c r="E152" s="84">
        <f>SUM(E147:E151)</f>
        <v>49.29</v>
      </c>
      <c r="F152" s="38">
        <f>SUM(F147:F151)</f>
        <v>187032.03</v>
      </c>
    </row>
    <row r="153" spans="2:6" s="11" customFormat="1" ht="15.75" thickTop="1" x14ac:dyDescent="0.25">
      <c r="B153" s="58"/>
      <c r="C153" s="59"/>
      <c r="D153" s="59"/>
      <c r="E153" s="59"/>
      <c r="F153" s="60"/>
    </row>
    <row r="154" spans="2:6" ht="33" customHeight="1" thickBot="1" x14ac:dyDescent="0.3">
      <c r="B154" s="118" t="s">
        <v>19</v>
      </c>
      <c r="C154" s="118"/>
      <c r="D154" s="118"/>
      <c r="E154" s="118"/>
      <c r="F154" s="118"/>
    </row>
    <row r="155" spans="2:6" s="10" customFormat="1" ht="32.25" customHeight="1" thickTop="1" thickBot="1" x14ac:dyDescent="0.3">
      <c r="B155" s="33" t="s">
        <v>0</v>
      </c>
      <c r="C155" s="78" t="s">
        <v>1</v>
      </c>
      <c r="D155" s="85" t="s">
        <v>2</v>
      </c>
      <c r="E155" s="81" t="s">
        <v>3</v>
      </c>
      <c r="F155" s="34" t="s">
        <v>4</v>
      </c>
    </row>
    <row r="156" spans="2:6" x14ac:dyDescent="0.25">
      <c r="B156" s="39" t="s">
        <v>7</v>
      </c>
      <c r="C156" s="79">
        <v>120633.81</v>
      </c>
      <c r="D156" s="86">
        <v>6.31</v>
      </c>
      <c r="E156" s="82" t="s">
        <v>10</v>
      </c>
      <c r="F156" s="35">
        <f>SUM(C156:E156)</f>
        <v>120640.12</v>
      </c>
    </row>
    <row r="157" spans="2:6" x14ac:dyDescent="0.25">
      <c r="B157" s="40" t="s">
        <v>8</v>
      </c>
      <c r="C157" s="64">
        <v>47280.41</v>
      </c>
      <c r="D157" s="74">
        <v>0.35</v>
      </c>
      <c r="E157" s="69" t="s">
        <v>10</v>
      </c>
      <c r="F157" s="36">
        <f>SUM(C157:E157)</f>
        <v>47280.76</v>
      </c>
    </row>
    <row r="158" spans="2:6" x14ac:dyDescent="0.25">
      <c r="B158" s="40" t="s">
        <v>5</v>
      </c>
      <c r="C158" s="64" t="s">
        <v>10</v>
      </c>
      <c r="D158" s="74">
        <v>14.18</v>
      </c>
      <c r="E158" s="69">
        <v>27.39</v>
      </c>
      <c r="F158" s="36">
        <f>SUM(C158:E158)</f>
        <v>41.57</v>
      </c>
    </row>
    <row r="159" spans="2:6" x14ac:dyDescent="0.25">
      <c r="B159" s="41" t="s">
        <v>9</v>
      </c>
      <c r="C159" s="64" t="s">
        <v>10</v>
      </c>
      <c r="D159" s="74" t="s">
        <v>10</v>
      </c>
      <c r="E159" s="69">
        <v>25.87</v>
      </c>
      <c r="F159" s="37">
        <f>SUM(C159:E159)</f>
        <v>25.87</v>
      </c>
    </row>
    <row r="160" spans="2:6" ht="15.75" thickBot="1" x14ac:dyDescent="0.3">
      <c r="B160" s="41" t="s">
        <v>6</v>
      </c>
      <c r="C160" s="90" t="s">
        <v>10</v>
      </c>
      <c r="D160" s="92" t="s">
        <v>10</v>
      </c>
      <c r="E160" s="91">
        <v>3.4</v>
      </c>
      <c r="F160" s="37">
        <f>SUM(C160:E160)</f>
        <v>3.4</v>
      </c>
    </row>
    <row r="161" spans="2:6" s="11" customFormat="1" ht="15.75" thickBot="1" x14ac:dyDescent="0.3">
      <c r="B161" s="42" t="s">
        <v>4</v>
      </c>
      <c r="C161" s="80">
        <f>SUM(C156:C160)</f>
        <v>167914.22</v>
      </c>
      <c r="D161" s="89">
        <f>SUM(D156:D160)</f>
        <v>20.84</v>
      </c>
      <c r="E161" s="84">
        <f>SUM(E156:E160)</f>
        <v>56.660000000000004</v>
      </c>
      <c r="F161" s="38">
        <f>SUM(F156:F160)</f>
        <v>167991.72</v>
      </c>
    </row>
    <row r="162" spans="2:6" ht="40.15" customHeight="1" thickTop="1" thickBot="1" x14ac:dyDescent="0.3">
      <c r="B162" s="120" t="s">
        <v>20</v>
      </c>
      <c r="C162" s="120"/>
      <c r="D162" s="120"/>
      <c r="E162" s="120"/>
      <c r="F162" s="120"/>
    </row>
    <row r="163" spans="2:6" s="10" customFormat="1" ht="38.25" customHeight="1" thickTop="1" thickBot="1" x14ac:dyDescent="0.3">
      <c r="B163" s="33" t="s">
        <v>0</v>
      </c>
      <c r="C163" s="78" t="s">
        <v>1</v>
      </c>
      <c r="D163" s="85" t="s">
        <v>2</v>
      </c>
      <c r="E163" s="81" t="s">
        <v>3</v>
      </c>
      <c r="F163" s="34" t="s">
        <v>4</v>
      </c>
    </row>
    <row r="164" spans="2:6" x14ac:dyDescent="0.25">
      <c r="B164" s="39" t="s">
        <v>7</v>
      </c>
      <c r="C164" s="79">
        <v>111497.999</v>
      </c>
      <c r="D164" s="86">
        <v>65.11</v>
      </c>
      <c r="E164" s="82" t="s">
        <v>10</v>
      </c>
      <c r="F164" s="35">
        <f>SUM(C164:E164)</f>
        <v>111563.109</v>
      </c>
    </row>
    <row r="165" spans="2:6" x14ac:dyDescent="0.25">
      <c r="B165" s="40" t="s">
        <v>8</v>
      </c>
      <c r="C165" s="64">
        <v>43353.45</v>
      </c>
      <c r="D165" s="74">
        <v>85.85</v>
      </c>
      <c r="E165" s="69" t="s">
        <v>10</v>
      </c>
      <c r="F165" s="36">
        <f>SUM(C165:E165)</f>
        <v>43439.299999999996</v>
      </c>
    </row>
    <row r="166" spans="2:6" x14ac:dyDescent="0.25">
      <c r="B166" s="40" t="s">
        <v>5</v>
      </c>
      <c r="C166" s="64" t="s">
        <v>10</v>
      </c>
      <c r="D166" s="74">
        <v>428.53</v>
      </c>
      <c r="E166" s="69">
        <v>30.65</v>
      </c>
      <c r="F166" s="36">
        <f>SUM(C166:E166)</f>
        <v>459.17999999999995</v>
      </c>
    </row>
    <row r="167" spans="2:6" x14ac:dyDescent="0.25">
      <c r="B167" s="41" t="s">
        <v>9</v>
      </c>
      <c r="C167" s="64" t="s">
        <v>10</v>
      </c>
      <c r="D167" s="74" t="s">
        <v>10</v>
      </c>
      <c r="E167" s="69">
        <v>12.74</v>
      </c>
      <c r="F167" s="37">
        <f>SUM(C167:E167)</f>
        <v>12.74</v>
      </c>
    </row>
    <row r="168" spans="2:6" ht="15.75" thickBot="1" x14ac:dyDescent="0.3">
      <c r="B168" s="41" t="s">
        <v>6</v>
      </c>
      <c r="C168" s="90" t="s">
        <v>10</v>
      </c>
      <c r="D168" s="92" t="s">
        <v>10</v>
      </c>
      <c r="E168" s="91">
        <v>1.63</v>
      </c>
      <c r="F168" s="37">
        <f>SUM(C168:E168)</f>
        <v>1.63</v>
      </c>
    </row>
    <row r="169" spans="2:6" s="11" customFormat="1" ht="15.75" thickBot="1" x14ac:dyDescent="0.3">
      <c r="B169" s="42" t="s">
        <v>4</v>
      </c>
      <c r="C169" s="80">
        <f>SUM(C164:C168)</f>
        <v>154851.44899999999</v>
      </c>
      <c r="D169" s="89">
        <f>SUM(D164:D168)</f>
        <v>579.49</v>
      </c>
      <c r="E169" s="84">
        <f>SUM(E164:E168)</f>
        <v>45.02</v>
      </c>
      <c r="F169" s="38">
        <f>SUM(F164:F168)</f>
        <v>155475.95899999997</v>
      </c>
    </row>
    <row r="170" spans="2:6" s="11" customFormat="1" ht="15.75" thickTop="1" x14ac:dyDescent="0.25">
      <c r="B170" s="56"/>
      <c r="C170" s="57"/>
      <c r="D170" s="57"/>
      <c r="E170" s="57"/>
      <c r="F170" s="61"/>
    </row>
    <row r="171" spans="2:6" ht="34.15" customHeight="1" thickBot="1" x14ac:dyDescent="0.3">
      <c r="B171" s="118" t="s">
        <v>21</v>
      </c>
      <c r="C171" s="119"/>
      <c r="D171" s="119"/>
      <c r="E171" s="119"/>
      <c r="F171" s="119"/>
    </row>
    <row r="172" spans="2:6" ht="31.5" thickTop="1" thickBot="1" x14ac:dyDescent="0.3">
      <c r="B172" s="33" t="s">
        <v>0</v>
      </c>
      <c r="C172" s="78" t="s">
        <v>1</v>
      </c>
      <c r="D172" s="85" t="s">
        <v>2</v>
      </c>
      <c r="E172" s="81" t="s">
        <v>3</v>
      </c>
      <c r="F172" s="34" t="s">
        <v>4</v>
      </c>
    </row>
    <row r="173" spans="2:6" x14ac:dyDescent="0.25">
      <c r="B173" s="39" t="s">
        <v>7</v>
      </c>
      <c r="C173" s="79">
        <v>110711.69</v>
      </c>
      <c r="D173" s="86">
        <v>180.6</v>
      </c>
      <c r="E173" s="82" t="s">
        <v>10</v>
      </c>
      <c r="F173" s="35">
        <f>SUM(C173:E173)</f>
        <v>110892.29000000001</v>
      </c>
    </row>
    <row r="174" spans="2:6" x14ac:dyDescent="0.25">
      <c r="B174" s="40" t="s">
        <v>8</v>
      </c>
      <c r="C174" s="64">
        <v>40630.400000000001</v>
      </c>
      <c r="D174" s="74">
        <v>467.4</v>
      </c>
      <c r="E174" s="69" t="s">
        <v>10</v>
      </c>
      <c r="F174" s="36">
        <f>SUM(C174:E174)</f>
        <v>41097.800000000003</v>
      </c>
    </row>
    <row r="175" spans="2:6" x14ac:dyDescent="0.25">
      <c r="B175" s="40" t="s">
        <v>5</v>
      </c>
      <c r="C175" s="64" t="s">
        <v>10</v>
      </c>
      <c r="D175" s="74">
        <v>1712.73</v>
      </c>
      <c r="E175" s="69">
        <v>39.75</v>
      </c>
      <c r="F175" s="36">
        <f>SUM(C175:E175)</f>
        <v>1752.48</v>
      </c>
    </row>
    <row r="176" spans="2:6" x14ac:dyDescent="0.25">
      <c r="B176" s="41" t="s">
        <v>9</v>
      </c>
      <c r="C176" s="64" t="s">
        <v>10</v>
      </c>
      <c r="D176" s="74" t="s">
        <v>10</v>
      </c>
      <c r="E176" s="69">
        <v>27.62</v>
      </c>
      <c r="F176" s="37">
        <f>SUM(C176:E176)</f>
        <v>27.62</v>
      </c>
    </row>
    <row r="177" spans="2:6" ht="15.75" thickBot="1" x14ac:dyDescent="0.3">
      <c r="B177" s="41" t="s">
        <v>6</v>
      </c>
      <c r="C177" s="90" t="s">
        <v>10</v>
      </c>
      <c r="D177" s="92" t="s">
        <v>10</v>
      </c>
      <c r="E177" s="91">
        <v>2.08</v>
      </c>
      <c r="F177" s="37">
        <f>SUM(C177:E177)</f>
        <v>2.08</v>
      </c>
    </row>
    <row r="178" spans="2:6" ht="15.75" thickBot="1" x14ac:dyDescent="0.3">
      <c r="B178" s="42" t="s">
        <v>4</v>
      </c>
      <c r="C178" s="80">
        <f>SUM(C173:C177)</f>
        <v>151342.09</v>
      </c>
      <c r="D178" s="89">
        <f>SUM(D173:D177)</f>
        <v>2360.73</v>
      </c>
      <c r="E178" s="84">
        <f>SUM(E173:E177)</f>
        <v>69.45</v>
      </c>
      <c r="F178" s="38">
        <f>SUM(F173:F177)</f>
        <v>153772.27000000002</v>
      </c>
    </row>
    <row r="179" spans="2:6" ht="15.75" thickTop="1" x14ac:dyDescent="0.25">
      <c r="B179" s="56"/>
      <c r="C179" s="57"/>
      <c r="D179" s="57"/>
      <c r="E179" s="57"/>
      <c r="F179" s="61"/>
    </row>
    <row r="180" spans="2:6" ht="33.6" customHeight="1" thickBot="1" x14ac:dyDescent="0.3">
      <c r="B180" s="118" t="s">
        <v>22</v>
      </c>
      <c r="C180" s="119"/>
      <c r="D180" s="119"/>
      <c r="E180" s="119"/>
      <c r="F180" s="119"/>
    </row>
    <row r="181" spans="2:6" ht="31.5" thickTop="1" thickBot="1" x14ac:dyDescent="0.3">
      <c r="B181" s="33" t="s">
        <v>0</v>
      </c>
      <c r="C181" s="78" t="s">
        <v>1</v>
      </c>
      <c r="D181" s="85" t="s">
        <v>2</v>
      </c>
      <c r="E181" s="81" t="s">
        <v>3</v>
      </c>
      <c r="F181" s="34" t="s">
        <v>4</v>
      </c>
    </row>
    <row r="182" spans="2:6" x14ac:dyDescent="0.25">
      <c r="B182" s="39" t="s">
        <v>7</v>
      </c>
      <c r="C182" s="79">
        <v>99497.22</v>
      </c>
      <c r="D182" s="86">
        <v>141.05000000000001</v>
      </c>
      <c r="E182" s="82" t="s">
        <v>10</v>
      </c>
      <c r="F182" s="35">
        <f>SUM(C182:E182)</f>
        <v>99638.27</v>
      </c>
    </row>
    <row r="183" spans="2:6" x14ac:dyDescent="0.25">
      <c r="B183" s="40" t="s">
        <v>8</v>
      </c>
      <c r="C183" s="64">
        <v>12993.76</v>
      </c>
      <c r="D183" s="74">
        <v>487.15</v>
      </c>
      <c r="E183" s="69" t="s">
        <v>10</v>
      </c>
      <c r="F183" s="36">
        <f>SUM(C183:E183)</f>
        <v>13480.91</v>
      </c>
    </row>
    <row r="184" spans="2:6" x14ac:dyDescent="0.25">
      <c r="B184" s="40" t="s">
        <v>5</v>
      </c>
      <c r="C184" s="64" t="s">
        <v>10</v>
      </c>
      <c r="D184" s="74">
        <v>1496.25</v>
      </c>
      <c r="E184" s="69">
        <v>29.09</v>
      </c>
      <c r="F184" s="36">
        <f>SUM(C184:E184)</f>
        <v>1525.34</v>
      </c>
    </row>
    <row r="185" spans="2:6" x14ac:dyDescent="0.25">
      <c r="B185" s="41" t="s">
        <v>9</v>
      </c>
      <c r="C185" s="64" t="s">
        <v>10</v>
      </c>
      <c r="D185" s="74" t="s">
        <v>10</v>
      </c>
      <c r="E185" s="69">
        <v>10.88</v>
      </c>
      <c r="F185" s="37">
        <f>SUM(C185:E185)</f>
        <v>10.88</v>
      </c>
    </row>
    <row r="186" spans="2:6" ht="15.75" thickBot="1" x14ac:dyDescent="0.3">
      <c r="B186" s="41" t="s">
        <v>6</v>
      </c>
      <c r="C186" s="90" t="s">
        <v>10</v>
      </c>
      <c r="D186" s="92" t="s">
        <v>10</v>
      </c>
      <c r="E186" s="91">
        <v>3.64</v>
      </c>
      <c r="F186" s="37">
        <f>SUM(C186:E186)</f>
        <v>3.64</v>
      </c>
    </row>
    <row r="187" spans="2:6" ht="15.75" thickBot="1" x14ac:dyDescent="0.3">
      <c r="B187" s="42" t="s">
        <v>4</v>
      </c>
      <c r="C187" s="80">
        <f>SUM(C182:C186)</f>
        <v>112490.98</v>
      </c>
      <c r="D187" s="89">
        <f>SUM(D182:D186)</f>
        <v>2124.4499999999998</v>
      </c>
      <c r="E187" s="84">
        <f>SUM(E182:E186)</f>
        <v>43.61</v>
      </c>
      <c r="F187" s="38">
        <f>SUM(F182:F186)</f>
        <v>114659.04000000001</v>
      </c>
    </row>
    <row r="188" spans="2:6" ht="15.75" thickTop="1" x14ac:dyDescent="0.25">
      <c r="B188" s="56"/>
      <c r="C188" s="57"/>
      <c r="D188" s="57"/>
      <c r="E188" s="57"/>
      <c r="F188" s="61"/>
    </row>
    <row r="189" spans="2:6" ht="33" customHeight="1" thickBot="1" x14ac:dyDescent="0.3">
      <c r="B189" s="118" t="s">
        <v>23</v>
      </c>
      <c r="C189" s="119"/>
      <c r="D189" s="119"/>
      <c r="E189" s="119"/>
      <c r="F189" s="119"/>
    </row>
    <row r="190" spans="2:6" ht="31.5" thickTop="1" thickBot="1" x14ac:dyDescent="0.3">
      <c r="B190" s="33" t="s">
        <v>0</v>
      </c>
      <c r="C190" s="78" t="s">
        <v>1</v>
      </c>
      <c r="D190" s="85" t="s">
        <v>2</v>
      </c>
      <c r="E190" s="81" t="s">
        <v>3</v>
      </c>
      <c r="F190" s="34" t="s">
        <v>4</v>
      </c>
    </row>
    <row r="191" spans="2:6" x14ac:dyDescent="0.25">
      <c r="B191" s="39" t="s">
        <v>7</v>
      </c>
      <c r="C191" s="79">
        <v>91695.679999999993</v>
      </c>
      <c r="D191" s="86">
        <v>159.84</v>
      </c>
      <c r="E191" s="82" t="s">
        <v>10</v>
      </c>
      <c r="F191" s="35">
        <f>SUM(C191:E191)</f>
        <v>91855.51999999999</v>
      </c>
    </row>
    <row r="192" spans="2:6" x14ac:dyDescent="0.25">
      <c r="B192" s="40" t="s">
        <v>8</v>
      </c>
      <c r="C192" s="64">
        <v>11951.83</v>
      </c>
      <c r="D192" s="74">
        <v>0.01</v>
      </c>
      <c r="E192" s="69" t="s">
        <v>10</v>
      </c>
      <c r="F192" s="36">
        <f>SUM(C192:E192)</f>
        <v>11951.84</v>
      </c>
    </row>
    <row r="193" spans="2:6" x14ac:dyDescent="0.25">
      <c r="B193" s="40" t="s">
        <v>5</v>
      </c>
      <c r="C193" s="64" t="s">
        <v>10</v>
      </c>
      <c r="D193" s="74">
        <v>1118.51</v>
      </c>
      <c r="E193" s="69">
        <v>19.75</v>
      </c>
      <c r="F193" s="36">
        <f>SUM(C193:E193)</f>
        <v>1138.26</v>
      </c>
    </row>
    <row r="194" spans="2:6" x14ac:dyDescent="0.25">
      <c r="B194" s="41" t="s">
        <v>9</v>
      </c>
      <c r="C194" s="64" t="s">
        <v>10</v>
      </c>
      <c r="D194" s="74" t="s">
        <v>10</v>
      </c>
      <c r="E194" s="69">
        <v>28.23</v>
      </c>
      <c r="F194" s="37">
        <f>SUM(C194:E194)</f>
        <v>28.23</v>
      </c>
    </row>
    <row r="195" spans="2:6" ht="15.75" thickBot="1" x14ac:dyDescent="0.3">
      <c r="B195" s="41" t="s">
        <v>6</v>
      </c>
      <c r="C195" s="90" t="s">
        <v>10</v>
      </c>
      <c r="D195" s="92" t="s">
        <v>10</v>
      </c>
      <c r="E195" s="91" t="s">
        <v>10</v>
      </c>
      <c r="F195" s="37">
        <f>SUM(C195:E195)</f>
        <v>0</v>
      </c>
    </row>
    <row r="196" spans="2:6" ht="15.75" thickBot="1" x14ac:dyDescent="0.3">
      <c r="B196" s="42" t="s">
        <v>4</v>
      </c>
      <c r="C196" s="80">
        <f>SUM(C191:C195)</f>
        <v>103647.51</v>
      </c>
      <c r="D196" s="89">
        <f>SUM(D191:D195)</f>
        <v>1278.3599999999999</v>
      </c>
      <c r="E196" s="84">
        <f>SUM(E191:E195)</f>
        <v>47.980000000000004</v>
      </c>
      <c r="F196" s="38">
        <f>SUM(F191:F195)</f>
        <v>104973.84999999998</v>
      </c>
    </row>
    <row r="197" spans="2:6" ht="15.75" thickTop="1" x14ac:dyDescent="0.25">
      <c r="B197" s="56"/>
      <c r="C197" s="57"/>
      <c r="D197" s="57"/>
      <c r="E197" s="57"/>
      <c r="F197" s="61"/>
    </row>
    <row r="198" spans="2:6" ht="33" customHeight="1" thickBot="1" x14ac:dyDescent="0.3">
      <c r="B198" s="118" t="s">
        <v>24</v>
      </c>
      <c r="C198" s="119"/>
      <c r="D198" s="119"/>
      <c r="E198" s="119"/>
      <c r="F198" s="119"/>
    </row>
    <row r="199" spans="2:6" ht="31.5" thickTop="1" thickBot="1" x14ac:dyDescent="0.3">
      <c r="B199" s="33" t="s">
        <v>0</v>
      </c>
      <c r="C199" s="78" t="s">
        <v>1</v>
      </c>
      <c r="D199" s="85" t="s">
        <v>2</v>
      </c>
      <c r="E199" s="81" t="s">
        <v>3</v>
      </c>
      <c r="F199" s="34" t="s">
        <v>4</v>
      </c>
    </row>
    <row r="200" spans="2:6" x14ac:dyDescent="0.25">
      <c r="B200" s="39" t="s">
        <v>7</v>
      </c>
      <c r="C200" s="79">
        <v>85549.19</v>
      </c>
      <c r="D200" s="86">
        <v>169.65</v>
      </c>
      <c r="E200" s="82" t="s">
        <v>10</v>
      </c>
      <c r="F200" s="35">
        <f>SUM(C200:E200)</f>
        <v>85718.84</v>
      </c>
    </row>
    <row r="201" spans="2:6" x14ac:dyDescent="0.25">
      <c r="B201" s="40" t="s">
        <v>8</v>
      </c>
      <c r="C201" s="64">
        <v>10422.9</v>
      </c>
      <c r="D201" s="74">
        <v>0</v>
      </c>
      <c r="E201" s="69" t="s">
        <v>10</v>
      </c>
      <c r="F201" s="36">
        <f>SUM(C201:E201)</f>
        <v>10422.9</v>
      </c>
    </row>
    <row r="202" spans="2:6" x14ac:dyDescent="0.25">
      <c r="B202" s="40" t="s">
        <v>5</v>
      </c>
      <c r="C202" s="64" t="s">
        <v>10</v>
      </c>
      <c r="D202" s="74">
        <v>1406.43</v>
      </c>
      <c r="E202" s="69">
        <v>10.18</v>
      </c>
      <c r="F202" s="36">
        <f>SUM(C202:E202)</f>
        <v>1416.6100000000001</v>
      </c>
    </row>
    <row r="203" spans="2:6" x14ac:dyDescent="0.25">
      <c r="B203" s="41" t="s">
        <v>9</v>
      </c>
      <c r="C203" s="64" t="s">
        <v>10</v>
      </c>
      <c r="D203" s="74" t="s">
        <v>10</v>
      </c>
      <c r="E203" s="69">
        <v>1.1000000000000001</v>
      </c>
      <c r="F203" s="37">
        <f>SUM(C203:E203)</f>
        <v>1.1000000000000001</v>
      </c>
    </row>
    <row r="204" spans="2:6" ht="15.75" thickBot="1" x14ac:dyDescent="0.3">
      <c r="B204" s="41" t="s">
        <v>6</v>
      </c>
      <c r="C204" s="90" t="s">
        <v>10</v>
      </c>
      <c r="D204" s="92" t="s">
        <v>10</v>
      </c>
      <c r="E204" s="91" t="s">
        <v>10</v>
      </c>
      <c r="F204" s="37">
        <f>SUM(C204:E204)</f>
        <v>0</v>
      </c>
    </row>
    <row r="205" spans="2:6" ht="15.75" thickBot="1" x14ac:dyDescent="0.3">
      <c r="B205" s="42" t="s">
        <v>4</v>
      </c>
      <c r="C205" s="80">
        <f>SUM(C200:C204)</f>
        <v>95972.09</v>
      </c>
      <c r="D205" s="89">
        <f>SUM(D200:D204)</f>
        <v>1576.0800000000002</v>
      </c>
      <c r="E205" s="84">
        <f>SUM(E200:E204)</f>
        <v>11.28</v>
      </c>
      <c r="F205" s="38">
        <f>SUM(F200:F204)</f>
        <v>97559.45</v>
      </c>
    </row>
    <row r="206" spans="2:6" ht="15.75" thickTop="1" x14ac:dyDescent="0.25">
      <c r="B206" s="56"/>
      <c r="C206" s="57"/>
      <c r="D206" s="57"/>
      <c r="E206" s="57"/>
      <c r="F206" s="61"/>
    </row>
    <row r="207" spans="2:6" ht="33.6" customHeight="1" thickBot="1" x14ac:dyDescent="0.3">
      <c r="B207" s="116" t="s">
        <v>25</v>
      </c>
      <c r="C207" s="117"/>
      <c r="D207" s="117"/>
      <c r="E207" s="117"/>
      <c r="F207" s="117"/>
    </row>
    <row r="208" spans="2:6" ht="31.5" thickTop="1" thickBot="1" x14ac:dyDescent="0.3">
      <c r="B208" s="33" t="s">
        <v>0</v>
      </c>
      <c r="C208" s="78" t="s">
        <v>1</v>
      </c>
      <c r="D208" s="85" t="s">
        <v>2</v>
      </c>
      <c r="E208" s="81" t="s">
        <v>3</v>
      </c>
      <c r="F208" s="34" t="s">
        <v>4</v>
      </c>
    </row>
    <row r="209" spans="2:6" x14ac:dyDescent="0.25">
      <c r="B209" s="39" t="s">
        <v>7</v>
      </c>
      <c r="C209" s="79">
        <v>76080.17</v>
      </c>
      <c r="D209" s="86">
        <v>139.05000000000001</v>
      </c>
      <c r="E209" s="82" t="s">
        <v>10</v>
      </c>
      <c r="F209" s="35">
        <f>SUM(C209:E209)</f>
        <v>76219.22</v>
      </c>
    </row>
    <row r="210" spans="2:6" x14ac:dyDescent="0.25">
      <c r="B210" s="40" t="s">
        <v>8</v>
      </c>
      <c r="C210" s="64" t="s">
        <v>10</v>
      </c>
      <c r="D210" s="74">
        <v>0</v>
      </c>
      <c r="E210" s="69" t="s">
        <v>10</v>
      </c>
      <c r="F210" s="36">
        <f>SUM(C210:E210)</f>
        <v>0</v>
      </c>
    </row>
    <row r="211" spans="2:6" x14ac:dyDescent="0.25">
      <c r="B211" s="40" t="s">
        <v>5</v>
      </c>
      <c r="C211" s="64" t="s">
        <v>10</v>
      </c>
      <c r="D211" s="74">
        <v>1391.73</v>
      </c>
      <c r="E211" s="69">
        <v>8.66</v>
      </c>
      <c r="F211" s="36">
        <f>SUM(C211:E211)</f>
        <v>1400.39</v>
      </c>
    </row>
    <row r="212" spans="2:6" x14ac:dyDescent="0.25">
      <c r="B212" s="41" t="s">
        <v>9</v>
      </c>
      <c r="C212" s="64" t="s">
        <v>10</v>
      </c>
      <c r="D212" s="74" t="s">
        <v>10</v>
      </c>
      <c r="E212" s="69" t="s">
        <v>10</v>
      </c>
      <c r="F212" s="37">
        <f>SUM(C212:E212)</f>
        <v>0</v>
      </c>
    </row>
    <row r="213" spans="2:6" ht="15.75" thickBot="1" x14ac:dyDescent="0.3">
      <c r="B213" s="41" t="s">
        <v>6</v>
      </c>
      <c r="C213" s="90" t="s">
        <v>10</v>
      </c>
      <c r="D213" s="92" t="s">
        <v>10</v>
      </c>
      <c r="E213" s="91" t="s">
        <v>10</v>
      </c>
      <c r="F213" s="37">
        <f>SUM(C213:E213)</f>
        <v>0</v>
      </c>
    </row>
    <row r="214" spans="2:6" ht="15.75" thickBot="1" x14ac:dyDescent="0.3">
      <c r="B214" s="42" t="s">
        <v>4</v>
      </c>
      <c r="C214" s="80">
        <f>SUM(C209:C213)</f>
        <v>76080.17</v>
      </c>
      <c r="D214" s="89">
        <f>SUM(D209:D213)</f>
        <v>1530.78</v>
      </c>
      <c r="E214" s="84">
        <f>SUM(E209:E213)</f>
        <v>8.66</v>
      </c>
      <c r="F214" s="38">
        <f>SUM(F209:F213)</f>
        <v>77619.61</v>
      </c>
    </row>
    <row r="215" spans="2:6" ht="15.75" thickTop="1" x14ac:dyDescent="0.25"/>
  </sheetData>
  <mergeCells count="21">
    <mergeCell ref="B73:F73"/>
    <mergeCell ref="B84:F84"/>
    <mergeCell ref="B95:F95"/>
    <mergeCell ref="B25:F25"/>
    <mergeCell ref="B37:F37"/>
    <mergeCell ref="B2:F2"/>
    <mergeCell ref="B207:F207"/>
    <mergeCell ref="B180:F180"/>
    <mergeCell ref="B171:F171"/>
    <mergeCell ref="B126:F126"/>
    <mergeCell ref="B136:F136"/>
    <mergeCell ref="B145:F145"/>
    <mergeCell ref="B154:F154"/>
    <mergeCell ref="B162:F162"/>
    <mergeCell ref="B189:F189"/>
    <mergeCell ref="B198:F198"/>
    <mergeCell ref="B106:F106"/>
    <mergeCell ref="B116:F116"/>
    <mergeCell ref="B49:F49"/>
    <mergeCell ref="B61:F61"/>
    <mergeCell ref="B13:F13"/>
  </mergeCells>
  <phoneticPr fontId="0" type="noConversion"/>
  <printOptions horizontalCentered="1" verticalCentered="1"/>
  <pageMargins left="0" right="0" top="0.39370078740157483" bottom="0" header="0" footer="0"/>
  <pageSetup paperSize="9" scale="84" orientation="portrait" r:id="rId1"/>
  <headerFooter alignWithMargins="0">
    <oddHeader>&amp;LGenerální finanční ředitelství&amp;CDatum tisku: &amp;D&amp;RZpracoval: odd. daňových analýz</oddHeader>
  </headerFooter>
  <rowBreaks count="2" manualBreakCount="2">
    <brk id="144" min="1" max="6" man="1"/>
    <brk id="170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2</vt:i4>
      </vt:variant>
      <vt:variant>
        <vt:lpstr>grafy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PŘEVODY celkem + graf</vt:lpstr>
      <vt:lpstr>Tabulky - převody MR+fondů</vt:lpstr>
      <vt:lpstr>OBCE</vt:lpstr>
      <vt:lpstr>KRAJE</vt:lpstr>
      <vt:lpstr>SFŽP</vt:lpstr>
      <vt:lpstr>OSTATNÍ STÁTNÍ FONDY</vt:lpstr>
      <vt:lpstr>NÁRODNÍ FOND</vt:lpstr>
      <vt:lpstr>SFDI</vt:lpstr>
      <vt:lpstr>PS (OPT-OUT)</vt:lpstr>
      <vt:lpstr>RF</vt:lpstr>
      <vt:lpstr>'Tabulky - převody MR+fondů'!Oblast_tisku</vt:lpstr>
    </vt:vector>
  </TitlesOfParts>
  <Company>MF ČR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Lasotová Petra Ing. (GFŘ)</dc:creator>
  <cp:lastModifiedBy>Lasotová Petra Ing. (GFŘ)</cp:lastModifiedBy>
  <cp:lastPrinted>2020-04-06T12:22:21Z</cp:lastPrinted>
  <dcterms:created xsi:type="dcterms:W3CDTF">2006-03-21T14:13:45Z</dcterms:created>
  <dcterms:modified xsi:type="dcterms:W3CDTF">2022-03-07T14:54:50Z</dcterms:modified>
</cp:coreProperties>
</file>